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WTASCNA\Forms\"/>
    </mc:Choice>
  </mc:AlternateContent>
  <xr:revisionPtr revIDLastSave="0" documentId="13_ncr:1_{11D954FF-3A19-48BD-9344-ABF3764EC37B}" xr6:coauthVersionLast="47" xr6:coauthVersionMax="47" xr10:uidLastSave="{00000000-0000-0000-0000-000000000000}"/>
  <bookViews>
    <workbookView xWindow="-98" yWindow="-98" windowWidth="28996" windowHeight="15796" xr2:uid="{1448F49E-8D95-46FB-A0C8-3E67CAD8B44E}"/>
  </bookViews>
  <sheets>
    <sheet name="Sheet1" sheetId="1" r:id="rId1"/>
  </sheets>
  <definedNames>
    <definedName name="_xlnm.Print_Area" localSheetId="0">Sheet1!$A$1:$Q$84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1" i="1" l="1"/>
  <c r="N58" i="1"/>
  <c r="N63" i="1"/>
  <c r="N62" i="1"/>
  <c r="N61" i="1"/>
  <c r="N57" i="1"/>
  <c r="N56" i="1"/>
  <c r="N55" i="1"/>
  <c r="N54" i="1"/>
  <c r="N53" i="1"/>
  <c r="N52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N71" i="1"/>
  <c r="N70" i="1"/>
  <c r="N69" i="1"/>
  <c r="N68" i="1"/>
  <c r="N67" i="1"/>
  <c r="N66" i="1"/>
  <c r="N65" i="1"/>
  <c r="N31" i="1"/>
  <c r="G12" i="1"/>
  <c r="N73" i="1" l="1"/>
  <c r="G77" i="1"/>
  <c r="D79" i="1" l="1"/>
  <c r="K79" i="1" s="1"/>
</calcChain>
</file>

<file path=xl/sharedStrings.xml><?xml version="1.0" encoding="utf-8"?>
<sst xmlns="http://schemas.openxmlformats.org/spreadsheetml/2006/main" count="150" uniqueCount="145">
  <si>
    <t>WEST TENNESSEE AREA SERVICE COMMITTEE NA LITERATURE ORDER FORM</t>
  </si>
  <si>
    <t xml:space="preserve">Group Name: </t>
  </si>
  <si>
    <t>Date:</t>
  </si>
  <si>
    <t>Contact Name:</t>
  </si>
  <si>
    <t xml:space="preserve">Phone: </t>
  </si>
  <si>
    <t>You can fill this form out in Excel and it will total colums and amounts for you. You can also print it out and total columns yourself.</t>
  </si>
  <si>
    <t>Qty</t>
  </si>
  <si>
    <t>Item</t>
  </si>
  <si>
    <t>Price</t>
  </si>
  <si>
    <t>Total</t>
  </si>
  <si>
    <t>BOOKS</t>
  </si>
  <si>
    <t>KEYTAGS</t>
  </si>
  <si>
    <t>Basic Text (hard cover)</t>
  </si>
  <si>
    <t>White (welcome)</t>
  </si>
  <si>
    <t>Basic Text (NA in May subsidy)*</t>
  </si>
  <si>
    <t>30 (orange)</t>
  </si>
  <si>
    <t>Basic Text (soft cover)</t>
  </si>
  <si>
    <t>60 (green)</t>
  </si>
  <si>
    <t>It Works:  How / Why  (hard cover)</t>
  </si>
  <si>
    <t>90 (red)</t>
  </si>
  <si>
    <t>It Works:  How / Why  (soft cover)</t>
  </si>
  <si>
    <t>6 months (blue)</t>
  </si>
  <si>
    <t>9 months (yellow)</t>
  </si>
  <si>
    <t>Just For Today, Daily Meditations</t>
  </si>
  <si>
    <t>1 year (moonglow)</t>
  </si>
  <si>
    <t>18 months (grey)</t>
  </si>
  <si>
    <t>Just for Today (NA in May subsidy)*</t>
  </si>
  <si>
    <t>Multiple Years (black)</t>
  </si>
  <si>
    <t>Step Working Guide</t>
  </si>
  <si>
    <t xml:space="preserve"> BRONZE MEDALLIONS</t>
  </si>
  <si>
    <t>Step Working Guide (NA in May subsidy)*</t>
  </si>
  <si>
    <t>Sponsorship Book</t>
  </si>
  <si>
    <t>18 month</t>
  </si>
  <si>
    <t>Sponsorship Book (NA in May subsidy)*</t>
  </si>
  <si>
    <t>An Intro Guide To NA</t>
  </si>
  <si>
    <t>Living Clean - The Journey Continues</t>
  </si>
  <si>
    <t>Living Clean (NA in May subsidy)*</t>
  </si>
  <si>
    <t>Guiding Principles-The Spirit of our Traditions</t>
  </si>
  <si>
    <t>Guiding Principles (NA in May subsidy)*</t>
  </si>
  <si>
    <t>SMALL BOOKLETS</t>
  </si>
  <si>
    <t>The Group Booklet (revised)</t>
  </si>
  <si>
    <t>In Times Of Illness</t>
  </si>
  <si>
    <t>White Booklet (large print)</t>
  </si>
  <si>
    <t>White Booklet  w/o staples</t>
  </si>
  <si>
    <t>NA: A Resource in Your Community</t>
  </si>
  <si>
    <t>Working Step Four in NA</t>
  </si>
  <si>
    <t>12 Concepts for NA Service</t>
  </si>
  <si>
    <t>SERVICE HANDBOOKS</t>
  </si>
  <si>
    <t>H &amp; I Handbook (w/audio tape)</t>
  </si>
  <si>
    <t>H &amp; I Basics</t>
  </si>
  <si>
    <t>Handbook for NA Newsletters</t>
  </si>
  <si>
    <t>Eternity Medallion</t>
  </si>
  <si>
    <t>Public Relations Handbook</t>
  </si>
  <si>
    <t>Outreach Resource Information</t>
  </si>
  <si>
    <t>MISCELLANEOUS</t>
  </si>
  <si>
    <t>PAMPHLETS</t>
  </si>
  <si>
    <t>IP#1   Who, What, How &amp; Why</t>
  </si>
  <si>
    <t>Poster Set (set of 6)</t>
  </si>
  <si>
    <t>IP#2   The Group</t>
  </si>
  <si>
    <t>IP#5   Another Look</t>
  </si>
  <si>
    <t>IP#6   Recovery &amp; Relapse</t>
  </si>
  <si>
    <t>Basic Mug</t>
  </si>
  <si>
    <t>IP#7   Am I An Addict</t>
  </si>
  <si>
    <t>IP#8   Just For Today</t>
  </si>
  <si>
    <t>IP#9    Living The Program</t>
  </si>
  <si>
    <t>IP#11  Sponsorship</t>
  </si>
  <si>
    <t>TREASURER'S MATERIALS</t>
  </si>
  <si>
    <t>IP#12  Triangle of Self-Obsession</t>
  </si>
  <si>
    <t>Treasurer’s Handbook</t>
  </si>
  <si>
    <t>IP#13  By young addicts for young addicts</t>
  </si>
  <si>
    <t>Group Treasurer Workbook</t>
  </si>
  <si>
    <t>IP#14  One Addict’s Experience…</t>
  </si>
  <si>
    <t>Group Treasurer Record Pad</t>
  </si>
  <si>
    <t>IP#15  PI &amp; The NA Member</t>
  </si>
  <si>
    <t>SERVICE PAMPHLETS</t>
  </si>
  <si>
    <t>IP#16  For The Newcomer</t>
  </si>
  <si>
    <t>Group Trusted Servants: Roles/Responsibilities</t>
  </si>
  <si>
    <t>IP#17  For Those In Treatment</t>
  </si>
  <si>
    <t>Social Media and Our Guiding Principles</t>
  </si>
  <si>
    <t>IP#19  Self-Acceptance</t>
  </si>
  <si>
    <t>IP#20  H &amp; I and The NA Member</t>
  </si>
  <si>
    <t>Group Business Meetings</t>
  </si>
  <si>
    <t>IP#21  The Loner - Staying Clean</t>
  </si>
  <si>
    <t>Disruptive and Violent Behavior</t>
  </si>
  <si>
    <t>IP#22  Welcome To NA</t>
  </si>
  <si>
    <t>NA Groups and Medication</t>
  </si>
  <si>
    <t>IP#23  Staying Clean On The Outside</t>
  </si>
  <si>
    <t>IP#27 For the parents..of young people</t>
  </si>
  <si>
    <t>Subtotal $</t>
  </si>
  <si>
    <t>IP#28 Funding NA Services</t>
  </si>
  <si>
    <t>ASC TREASURER INTIALS</t>
  </si>
  <si>
    <t>IP#29 An Introduction to NA Meetings</t>
  </si>
  <si>
    <t>ASC LITERATURE CHAIR INTIALS</t>
  </si>
  <si>
    <t>IP#30 Mental Health in Recovery</t>
  </si>
  <si>
    <t>TOTAL MONEY SUBMITTED</t>
  </si>
  <si>
    <t>BOTH COLUMNS</t>
  </si>
  <si>
    <t>AREA DONATION</t>
  </si>
  <si>
    <t>AMOUNT SHOULD ACCOMPANY SHEET</t>
  </si>
  <si>
    <t>+</t>
  </si>
  <si>
    <t>=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</si>
  <si>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</si>
  <si>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</si>
  <si>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</si>
  <si>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</si>
  <si>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</si>
  <si>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</si>
  <si>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</si>
  <si>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</si>
  <si>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</si>
  <si>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</t>
  </si>
  <si>
    <t>11 year</t>
  </si>
  <si>
    <t>12 year</t>
  </si>
  <si>
    <t>13 year</t>
  </si>
  <si>
    <t>14 year</t>
  </si>
  <si>
    <t>15 year</t>
  </si>
  <si>
    <t>NA&amp;Person's Receiving Med-Assist Treatment   </t>
  </si>
  <si>
    <t>Purple Multiple Decades</t>
  </si>
  <si>
    <t>Pink 25 Years</t>
  </si>
  <si>
    <t xml:space="preserve">New White book (NA in May Subsidy*) </t>
  </si>
  <si>
    <t>Planning Basics</t>
  </si>
  <si>
    <t>Institutional Group Guide (H&amp;I)</t>
  </si>
  <si>
    <t>Behind the Walls (no staples)</t>
  </si>
  <si>
    <t>White Paper Keytags  (H&amp;I)</t>
  </si>
  <si>
    <t>Basic Text Leather Bound Gift Edition</t>
  </si>
  <si>
    <t>It Works:  (hard cover)  (NA in May subsidy)*</t>
  </si>
  <si>
    <t xml:space="preserve">Just for Today Leather Bound Gift Edition </t>
  </si>
  <si>
    <t>New White Book: Includes 85 stories</t>
  </si>
  <si>
    <t xml:space="preserve">Guide to Local Services </t>
  </si>
  <si>
    <t>Guide to World Service</t>
  </si>
  <si>
    <t>IP#24  Money Matters: Self-Support in NA</t>
  </si>
  <si>
    <t>Leadership in NA Service</t>
  </si>
  <si>
    <t>Spiritual Principle a Day</t>
  </si>
  <si>
    <t>Spiritual Principle a Day (Na in May Subsidy)</t>
  </si>
  <si>
    <t>Revised 10/22/2022</t>
  </si>
  <si>
    <t>PAMPHLETS (Continued)</t>
  </si>
  <si>
    <t>Literature Rack - Wire, 16 pocket</t>
  </si>
  <si>
    <t xml:space="preserve"> * No more than 10 total NA in May subsidized literature per group.</t>
  </si>
  <si>
    <t>Group Readings(Laminated)</t>
  </si>
  <si>
    <t>Key Ring Medallion Holder (Gun metal black)</t>
  </si>
  <si>
    <t>Key Ring Medallion Holder (Bronze)</t>
  </si>
  <si>
    <t>Key Ring Medallion Holder (Silver)</t>
  </si>
  <si>
    <t>IP#26 Accessibility:Those with Additional Needs</t>
  </si>
  <si>
    <t>Specific Page of Readings? ______________</t>
  </si>
  <si>
    <t>16 year through 30 year:      ____years</t>
  </si>
  <si>
    <t>Tri-plated Medallion:     ___years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</si>
</sst>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\$#,##0.00_);[Red]&quot;($&quot;#,##0.00\)"/>
    <numFmt numFmtId="165" formatCode="\$#,##0.00"/>
    <numFmt numFmtId="166" formatCode="[&lt;=9999999]###\-####;\(###\)\ ###\-####"/>
    <numFmt numFmtId="167" formatCode="m/d/yy;@"/>
  </numFmts>
  <fonts count="18" x14ac:knownFonts="1">
    <font>
      <sz val="11"/>
      <color theme="1"/>
      <name val="Calibri"/>
      <family val="2"/>
      <scheme val="minor"/>
    </font>
    <font>
      <b/>
      <sz val="14"/>
      <color indexed="5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58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8">
    <xf numFmtId="0" fontId="0" fillId="0" borderId="0" xfId="0"/>
    <xf numFmtId="0" fontId="0" fillId="0" borderId="9" xfId="0" applyBorder="1"/>
    <xf numFmtId="0" fontId="0" fillId="0" borderId="7" xfId="0" applyBorder="1"/>
    <xf numFmtId="0" fontId="0" fillId="0" borderId="28" xfId="0" applyBorder="1"/>
    <xf numFmtId="0" fontId="0" fillId="0" borderId="35" xfId="0" applyBorder="1"/>
    <xf numFmtId="0" fontId="4" fillId="0" borderId="0" xfId="0" applyFont="1"/>
    <xf numFmtId="0" fontId="4" fillId="0" borderId="34" xfId="0" applyFont="1" applyBorder="1"/>
    <xf numFmtId="0" fontId="4" fillId="0" borderId="7" xfId="0" applyFont="1" applyBorder="1"/>
    <xf numFmtId="0" fontId="5" fillId="0" borderId="30" xfId="0" applyFont="1" applyBorder="1"/>
    <xf numFmtId="0" fontId="5" fillId="0" borderId="0" xfId="0" applyFont="1"/>
    <xf numFmtId="0" fontId="5" fillId="0" borderId="4" xfId="0" applyFont="1" applyBorder="1"/>
    <xf numFmtId="0" fontId="1" fillId="0" borderId="4" xfId="0" applyFont="1" applyBorder="1" applyAlignment="1">
      <alignment vertical="top" wrapText="1"/>
    </xf>
    <xf numFmtId="0" fontId="5" fillId="0" borderId="27" xfId="0" applyFont="1" applyBorder="1"/>
    <xf numFmtId="0" fontId="1" fillId="0" borderId="7" xfId="0" applyFont="1" applyBorder="1" applyAlignment="1">
      <alignment vertical="top" wrapText="1"/>
    </xf>
    <xf numFmtId="0" fontId="5" fillId="0" borderId="34" xfId="0" applyFont="1" applyBorder="1"/>
    <xf numFmtId="0" fontId="7" fillId="0" borderId="15" xfId="0" applyFont="1" applyBorder="1" applyAlignment="1">
      <alignment horizontal="left"/>
    </xf>
    <xf numFmtId="0" fontId="5" fillId="0" borderId="15" xfId="0" applyFont="1" applyBorder="1"/>
    <xf numFmtId="0" fontId="5" fillId="0" borderId="11" xfId="0" applyFont="1" applyBorder="1"/>
    <xf numFmtId="0" fontId="5" fillId="0" borderId="5" xfId="0" applyFont="1" applyBorder="1"/>
    <xf numFmtId="0" fontId="7" fillId="0" borderId="0" xfId="0" applyFont="1" applyAlignment="1">
      <alignment horizontal="right"/>
    </xf>
    <xf numFmtId="0" fontId="5" fillId="0" borderId="9" xfId="0" applyFont="1" applyBorder="1"/>
    <xf numFmtId="0" fontId="7" fillId="0" borderId="0" xfId="0" applyFont="1" applyAlignment="1">
      <alignment horizontal="left"/>
    </xf>
    <xf numFmtId="0" fontId="5" fillId="0" borderId="16" xfId="0" applyFont="1" applyBorder="1"/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20" xfId="0" applyFont="1" applyFill="1" applyBorder="1"/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/>
    <xf numFmtId="0" fontId="3" fillId="0" borderId="0" xfId="0" applyFont="1"/>
    <xf numFmtId="0" fontId="11" fillId="2" borderId="5" xfId="0" applyFont="1" applyFill="1" applyBorder="1"/>
    <xf numFmtId="0" fontId="12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22" xfId="0" applyFont="1" applyFill="1" applyBorder="1"/>
    <xf numFmtId="0" fontId="11" fillId="2" borderId="9" xfId="0" applyFont="1" applyFill="1" applyBorder="1" applyAlignment="1">
      <alignment horizontal="center"/>
    </xf>
    <xf numFmtId="0" fontId="13" fillId="0" borderId="23" xfId="0" applyFont="1" applyBorder="1" applyProtection="1">
      <protection locked="0"/>
    </xf>
    <xf numFmtId="0" fontId="13" fillId="0" borderId="24" xfId="0" applyFont="1" applyBorder="1"/>
    <xf numFmtId="44" fontId="13" fillId="0" borderId="24" xfId="1" applyFont="1" applyBorder="1"/>
    <xf numFmtId="0" fontId="11" fillId="2" borderId="0" xfId="0" applyFont="1" applyFill="1" applyProtection="1">
      <protection locked="0"/>
    </xf>
    <xf numFmtId="44" fontId="11" fillId="2" borderId="9" xfId="1" applyFont="1" applyFill="1" applyBorder="1"/>
    <xf numFmtId="0" fontId="11" fillId="2" borderId="5" xfId="0" applyFont="1" applyFill="1" applyBorder="1" applyProtection="1">
      <protection locked="0"/>
    </xf>
    <xf numFmtId="0" fontId="11" fillId="2" borderId="0" xfId="0" applyFont="1" applyFill="1" applyAlignment="1">
      <alignment horizontal="right"/>
    </xf>
    <xf numFmtId="0" fontId="11" fillId="2" borderId="0" xfId="0" applyFont="1" applyFill="1"/>
    <xf numFmtId="44" fontId="13" fillId="0" borderId="25" xfId="1" applyFont="1" applyBorder="1" applyProtection="1"/>
    <xf numFmtId="0" fontId="13" fillId="0" borderId="2" xfId="0" applyFont="1" applyBorder="1"/>
    <xf numFmtId="0" fontId="13" fillId="0" borderId="3" xfId="0" applyFont="1" applyBorder="1"/>
    <xf numFmtId="0" fontId="13" fillId="0" borderId="20" xfId="0" applyFont="1" applyBorder="1"/>
    <xf numFmtId="0" fontId="13" fillId="0" borderId="1" xfId="0" applyFont="1" applyBorder="1"/>
    <xf numFmtId="0" fontId="13" fillId="0" borderId="27" xfId="0" applyFont="1" applyBorder="1" applyProtection="1">
      <protection locked="0"/>
    </xf>
    <xf numFmtId="0" fontId="12" fillId="0" borderId="4" xfId="0" applyFont="1" applyBorder="1" applyAlignment="1">
      <alignment horizontal="right"/>
    </xf>
    <xf numFmtId="44" fontId="12" fillId="0" borderId="14" xfId="1" applyFont="1" applyBorder="1" applyProtection="1"/>
    <xf numFmtId="0" fontId="13" fillId="0" borderId="32" xfId="0" applyFont="1" applyBorder="1"/>
    <xf numFmtId="0" fontId="12" fillId="0" borderId="7" xfId="0" applyFont="1" applyBorder="1" applyAlignment="1">
      <alignment horizontal="left"/>
    </xf>
    <xf numFmtId="0" fontId="13" fillId="0" borderId="0" xfId="0" applyFont="1"/>
    <xf numFmtId="0" fontId="11" fillId="2" borderId="33" xfId="0" applyFont="1" applyFill="1" applyBorder="1"/>
    <xf numFmtId="44" fontId="13" fillId="0" borderId="3" xfId="1" applyFont="1" applyBorder="1"/>
    <xf numFmtId="0" fontId="13" fillId="0" borderId="33" xfId="0" applyFont="1" applyBorder="1"/>
    <xf numFmtId="0" fontId="13" fillId="0" borderId="36" xfId="0" applyFont="1" applyBorder="1" applyProtection="1">
      <protection locked="0"/>
    </xf>
    <xf numFmtId="44" fontId="13" fillId="0" borderId="20" xfId="1" applyFont="1" applyBorder="1"/>
    <xf numFmtId="44" fontId="13" fillId="0" borderId="33" xfId="1" applyFont="1" applyBorder="1"/>
    <xf numFmtId="44" fontId="13" fillId="0" borderId="0" xfId="1" applyFont="1" applyBorder="1"/>
    <xf numFmtId="0" fontId="13" fillId="0" borderId="4" xfId="0" applyFont="1" applyBorder="1"/>
    <xf numFmtId="44" fontId="13" fillId="0" borderId="27" xfId="1" applyFont="1" applyBorder="1"/>
    <xf numFmtId="0" fontId="13" fillId="0" borderId="30" xfId="0" applyFont="1" applyBorder="1"/>
    <xf numFmtId="44" fontId="13" fillId="0" borderId="31" xfId="1" applyFont="1" applyBorder="1"/>
    <xf numFmtId="0" fontId="13" fillId="0" borderId="37" xfId="0" applyFont="1" applyBorder="1" applyProtection="1">
      <protection locked="0"/>
    </xf>
    <xf numFmtId="0" fontId="5" fillId="0" borderId="38" xfId="0" applyFont="1" applyBorder="1"/>
    <xf numFmtId="44" fontId="13" fillId="0" borderId="2" xfId="1" applyFont="1" applyBorder="1"/>
    <xf numFmtId="44" fontId="13" fillId="0" borderId="1" xfId="1" applyFont="1" applyBorder="1"/>
    <xf numFmtId="44" fontId="13" fillId="0" borderId="24" xfId="1" applyFont="1" applyBorder="1" applyProtection="1"/>
    <xf numFmtId="0" fontId="5" fillId="0" borderId="22" xfId="0" applyFont="1" applyBorder="1"/>
    <xf numFmtId="0" fontId="12" fillId="0" borderId="24" xfId="0" applyFont="1" applyBorder="1"/>
    <xf numFmtId="0" fontId="11" fillId="2" borderId="28" xfId="0" applyFont="1" applyFill="1" applyBorder="1"/>
    <xf numFmtId="44" fontId="9" fillId="0" borderId="0" xfId="1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41" xfId="0" applyBorder="1"/>
    <xf numFmtId="0" fontId="7" fillId="0" borderId="3" xfId="0" applyFont="1" applyBorder="1"/>
    <xf numFmtId="0" fontId="11" fillId="0" borderId="22" xfId="0" applyFont="1" applyBorder="1"/>
    <xf numFmtId="0" fontId="7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left"/>
    </xf>
    <xf numFmtId="0" fontId="11" fillId="0" borderId="33" xfId="0" applyFont="1" applyBorder="1"/>
    <xf numFmtId="0" fontId="12" fillId="0" borderId="30" xfId="0" applyFont="1" applyBorder="1" applyAlignment="1">
      <alignment horizontal="right"/>
    </xf>
    <xf numFmtId="0" fontId="11" fillId="0" borderId="28" xfId="0" applyFont="1" applyBorder="1"/>
    <xf numFmtId="0" fontId="12" fillId="0" borderId="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0" fillId="0" borderId="33" xfId="0" applyBorder="1"/>
    <xf numFmtId="0" fontId="13" fillId="0" borderId="39" xfId="0" applyFont="1" applyBorder="1"/>
    <xf numFmtId="0" fontId="13" fillId="0" borderId="41" xfId="0" applyFont="1" applyBorder="1" applyProtection="1">
      <protection locked="0"/>
    </xf>
    <xf numFmtId="165" fontId="13" fillId="0" borderId="12" xfId="0" applyNumberFormat="1" applyFont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44" fontId="13" fillId="0" borderId="30" xfId="1" applyFont="1" applyBorder="1"/>
    <xf numFmtId="0" fontId="15" fillId="2" borderId="0" xfId="0" applyFont="1" applyFill="1"/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44" xfId="0" applyFont="1" applyBorder="1"/>
    <xf numFmtId="44" fontId="13" fillId="0" borderId="20" xfId="1" applyFont="1" applyBorder="1" applyProtection="1"/>
    <xf numFmtId="0" fontId="13" fillId="0" borderId="29" xfId="0" applyFont="1" applyBorder="1" applyProtection="1">
      <protection locked="0"/>
    </xf>
    <xf numFmtId="0" fontId="13" fillId="0" borderId="31" xfId="0" applyFont="1" applyBorder="1"/>
    <xf numFmtId="44" fontId="13" fillId="0" borderId="33" xfId="1" applyFont="1" applyBorder="1" applyProtection="1"/>
    <xf numFmtId="0" fontId="11" fillId="3" borderId="45" xfId="0" applyFont="1" applyFill="1" applyBorder="1" applyProtection="1">
      <protection locked="0"/>
    </xf>
    <xf numFmtId="0" fontId="16" fillId="0" borderId="0" xfId="0" applyFont="1" applyAlignment="1">
      <alignment horizontal="center"/>
    </xf>
    <xf numFmtId="164" fontId="13" fillId="0" borderId="20" xfId="0" applyNumberFormat="1" applyFont="1" applyBorder="1"/>
    <xf numFmtId="164" fontId="13" fillId="0" borderId="33" xfId="0" applyNumberFormat="1" applyFont="1" applyBorder="1"/>
    <xf numFmtId="164" fontId="13" fillId="0" borderId="24" xfId="0" applyNumberFormat="1" applyFont="1" applyBorder="1"/>
    <xf numFmtId="0" fontId="13" fillId="0" borderId="0" xfId="0" applyFont="1" applyAlignment="1">
      <alignment horizontal="center"/>
    </xf>
    <xf numFmtId="0" fontId="3" fillId="0" borderId="5" xfId="0" applyFont="1" applyBorder="1"/>
    <xf numFmtId="0" fontId="0" fillId="0" borderId="1" xfId="0" applyBorder="1"/>
    <xf numFmtId="0" fontId="11" fillId="3" borderId="6" xfId="0" applyFont="1" applyFill="1" applyBorder="1" applyProtection="1">
      <protection locked="0"/>
    </xf>
    <xf numFmtId="0" fontId="0" fillId="0" borderId="27" xfId="0" applyBorder="1"/>
    <xf numFmtId="0" fontId="0" fillId="0" borderId="20" xfId="0" applyBorder="1"/>
    <xf numFmtId="0" fontId="13" fillId="0" borderId="48" xfId="0" applyFont="1" applyBorder="1" applyProtection="1">
      <protection locked="0"/>
    </xf>
    <xf numFmtId="0" fontId="12" fillId="0" borderId="31" xfId="0" applyFont="1" applyBorder="1" applyAlignment="1">
      <alignment horizontal="right"/>
    </xf>
    <xf numFmtId="165" fontId="13" fillId="0" borderId="6" xfId="0" applyNumberFormat="1" applyFont="1" applyBorder="1" applyAlignment="1" applyProtection="1">
      <alignment horizontal="center"/>
      <protection locked="0"/>
    </xf>
    <xf numFmtId="0" fontId="13" fillId="0" borderId="47" xfId="0" applyFont="1" applyBorder="1" applyProtection="1">
      <protection locked="0"/>
    </xf>
    <xf numFmtId="0" fontId="13" fillId="0" borderId="41" xfId="0" applyFont="1" applyBorder="1"/>
    <xf numFmtId="44" fontId="13" fillId="0" borderId="41" xfId="1" applyFont="1" applyBorder="1"/>
    <xf numFmtId="44" fontId="12" fillId="0" borderId="6" xfId="1" applyFont="1" applyBorder="1" applyAlignment="1" applyProtection="1">
      <alignment horizontal="center"/>
      <protection locked="0"/>
    </xf>
    <xf numFmtId="44" fontId="13" fillId="0" borderId="4" xfId="1" applyFont="1" applyBorder="1"/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4" fontId="9" fillId="0" borderId="10" xfId="1" applyFont="1" applyBorder="1" applyAlignment="1">
      <alignment horizontal="center" vertical="center"/>
    </xf>
    <xf numFmtId="44" fontId="9" fillId="0" borderId="15" xfId="1" applyFont="1" applyBorder="1" applyAlignment="1">
      <alignment horizontal="center" vertical="center"/>
    </xf>
    <xf numFmtId="44" fontId="9" fillId="0" borderId="11" xfId="1" applyFont="1" applyBorder="1" applyAlignment="1">
      <alignment horizontal="center" vertical="center"/>
    </xf>
    <xf numFmtId="44" fontId="9" fillId="0" borderId="6" xfId="1" applyFont="1" applyBorder="1" applyAlignment="1">
      <alignment horizontal="center" vertical="center"/>
    </xf>
    <xf numFmtId="44" fontId="9" fillId="0" borderId="7" xfId="1" applyFont="1" applyBorder="1" applyAlignment="1">
      <alignment horizontal="center" vertical="center"/>
    </xf>
    <xf numFmtId="44" fontId="9" fillId="0" borderId="8" xfId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2" fillId="2" borderId="12" xfId="0" applyFont="1" applyFill="1" applyBorder="1" applyAlignment="1" applyProtection="1">
      <alignment horizontal="left"/>
      <protection locked="0"/>
    </xf>
    <xf numFmtId="0" fontId="12" fillId="2" borderId="13" xfId="0" applyFont="1" applyFill="1" applyBorder="1" applyAlignment="1" applyProtection="1">
      <alignment horizontal="left"/>
      <protection locked="0"/>
    </xf>
    <xf numFmtId="0" fontId="12" fillId="2" borderId="14" xfId="0" applyFont="1" applyFill="1" applyBorder="1" applyAlignment="1" applyProtection="1">
      <alignment horizontal="left"/>
      <protection locked="0"/>
    </xf>
    <xf numFmtId="0" fontId="12" fillId="4" borderId="46" xfId="0" applyFont="1" applyFill="1" applyBorder="1" applyAlignment="1">
      <alignment horizontal="left"/>
    </xf>
    <xf numFmtId="0" fontId="12" fillId="4" borderId="13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left"/>
    </xf>
    <xf numFmtId="0" fontId="14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4" fontId="9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4" fontId="9" fillId="0" borderId="5" xfId="1" applyFont="1" applyBorder="1" applyAlignment="1">
      <alignment horizontal="center" vertical="center"/>
    </xf>
    <xf numFmtId="44" fontId="9" fillId="0" borderId="9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10" xfId="0" applyFont="1" applyBorder="1"/>
    <xf numFmtId="0" fontId="5" fillId="0" borderId="6" xfId="0" applyFont="1" applyBorder="1"/>
    <xf numFmtId="0" fontId="5" fillId="0" borderId="49" xfId="0" applyFont="1" applyBorder="1"/>
    <xf numFmtId="0" fontId="0" fillId="0" borderId="2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9C02-9BAA-4B8C-B677-5C301E20FA90}">
  <sheetPr>
    <pageSetUpPr fitToPage="1"/>
  </sheetPr>
  <dimension ref="A1:V84"/>
  <sheetViews>
    <sheetView showZeros="0" tabSelected="1" topLeftCell="A12" zoomScale="40" zoomScaleNormal="40" zoomScaleSheetLayoutView="55" workbookViewId="0">
      <selection activeCell="S21" sqref="S21"/>
    </sheetView>
  </sheetViews>
  <sheetFormatPr defaultRowHeight="14.25" x14ac:dyDescent="0.45"/>
  <cols>
    <col min="1" max="1" width="2.796875" customWidth="1"/>
    <col min="3" max="3" width="5.1328125" customWidth="1"/>
    <col min="4" max="4" width="13.86328125" customWidth="1"/>
    <col min="5" max="5" width="48.1328125" customWidth="1"/>
    <col min="6" max="6" width="13.73046875" customWidth="1"/>
    <col min="7" max="7" width="14.265625" customWidth="1"/>
    <col min="8" max="8" width="9.6640625" customWidth="1"/>
    <col min="9" max="9" width="7.796875" customWidth="1"/>
    <col min="12" max="12" width="40.73046875" customWidth="1"/>
    <col min="13" max="13" width="14.1328125" customWidth="1"/>
    <col min="14" max="14" width="14.6640625" customWidth="1"/>
    <col min="15" max="15" width="8.59765625" customWidth="1"/>
    <col min="16" max="16" width="1.33203125" hidden="1" customWidth="1"/>
    <col min="23" max="23" width="49.9296875" bestFit="1" customWidth="1"/>
    <col min="25" max="25" width="11.86328125" bestFit="1" customWidth="1"/>
  </cols>
  <sheetData>
    <row r="1" spans="1:21" ht="16.149999999999999" thickBot="1" x14ac:dyDescent="0.55000000000000004">
      <c r="A1" s="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2"/>
    </row>
    <row r="2" spans="1:21" ht="18" x14ac:dyDescent="0.55000000000000004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66"/>
      <c r="P2" s="4"/>
      <c r="Q2" s="3"/>
    </row>
    <row r="3" spans="1:21" ht="18" x14ac:dyDescent="0.55000000000000004">
      <c r="A3" s="6"/>
      <c r="B3" s="9"/>
      <c r="C3" s="10"/>
      <c r="D3" s="11"/>
      <c r="E3" s="145" t="s">
        <v>0</v>
      </c>
      <c r="F3" s="145"/>
      <c r="G3" s="145"/>
      <c r="H3" s="145"/>
      <c r="I3" s="145"/>
      <c r="J3" s="145"/>
      <c r="K3" s="145"/>
      <c r="L3" s="145"/>
      <c r="M3" s="11"/>
      <c r="N3" s="11"/>
      <c r="O3" s="12"/>
      <c r="P3" s="1"/>
    </row>
    <row r="4" spans="1:21" ht="18.399999999999999" thickBot="1" x14ac:dyDescent="0.6">
      <c r="A4" s="6"/>
      <c r="B4" s="9"/>
      <c r="C4" s="13"/>
      <c r="D4" s="13"/>
      <c r="E4" s="146"/>
      <c r="F4" s="146"/>
      <c r="G4" s="146"/>
      <c r="H4" s="146"/>
      <c r="I4" s="146"/>
      <c r="J4" s="146"/>
      <c r="K4" s="146"/>
      <c r="L4" s="146"/>
      <c r="M4" s="13"/>
      <c r="N4" s="13"/>
      <c r="O4" s="14"/>
      <c r="P4" s="1"/>
    </row>
    <row r="5" spans="1:21" ht="18.399999999999999" thickBot="1" x14ac:dyDescent="0.6">
      <c r="A5" s="6"/>
      <c r="B5" s="9"/>
      <c r="C5" s="147" t="s">
        <v>133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  <c r="O5" s="14"/>
      <c r="P5" s="1"/>
    </row>
    <row r="6" spans="1:21" ht="18.399999999999999" thickBot="1" x14ac:dyDescent="0.6">
      <c r="A6" s="6"/>
      <c r="B6" s="70"/>
      <c r="C6" s="110" t="s">
        <v>1</v>
      </c>
      <c r="D6" s="15"/>
      <c r="E6" s="150"/>
      <c r="F6" s="130"/>
      <c r="G6" s="151"/>
      <c r="H6" s="15" t="s">
        <v>2</v>
      </c>
      <c r="I6" s="152"/>
      <c r="J6" s="153"/>
      <c r="K6" s="154"/>
      <c r="L6" s="16"/>
      <c r="M6" s="16"/>
      <c r="N6" s="17"/>
      <c r="O6" s="14"/>
      <c r="P6" s="1"/>
    </row>
    <row r="7" spans="1:21" ht="18.399999999999999" thickBot="1" x14ac:dyDescent="0.6">
      <c r="A7" s="6"/>
      <c r="B7" s="9"/>
      <c r="C7" s="18"/>
      <c r="D7" s="9"/>
      <c r="E7" s="9"/>
      <c r="F7" s="9"/>
      <c r="G7" s="9"/>
      <c r="H7" s="19"/>
      <c r="I7" s="9"/>
      <c r="J7" s="9"/>
      <c r="K7" s="9"/>
      <c r="L7" s="9"/>
      <c r="M7" s="9"/>
      <c r="N7" s="20"/>
      <c r="O7" s="14"/>
      <c r="P7" s="1"/>
    </row>
    <row r="8" spans="1:21" ht="18.399999999999999" thickBot="1" x14ac:dyDescent="0.6">
      <c r="A8" s="6"/>
      <c r="B8" s="70"/>
      <c r="C8" s="110" t="s">
        <v>3</v>
      </c>
      <c r="D8" s="21"/>
      <c r="E8" s="150"/>
      <c r="F8" s="130"/>
      <c r="G8" s="151"/>
      <c r="H8" s="21" t="s">
        <v>4</v>
      </c>
      <c r="I8" s="155"/>
      <c r="J8" s="156"/>
      <c r="K8" s="157"/>
      <c r="L8" s="9"/>
      <c r="M8" s="9"/>
      <c r="N8" s="20"/>
      <c r="O8" s="14"/>
      <c r="P8" s="1"/>
    </row>
    <row r="9" spans="1:21" ht="18.399999999999999" thickBot="1" x14ac:dyDescent="0.6">
      <c r="A9" s="6"/>
      <c r="B9" s="9"/>
      <c r="C9" s="124" t="s">
        <v>5</v>
      </c>
      <c r="D9" s="125"/>
      <c r="E9" s="125"/>
      <c r="F9" s="125"/>
      <c r="G9" s="125"/>
      <c r="H9" s="126"/>
      <c r="I9" s="125"/>
      <c r="J9" s="125"/>
      <c r="K9" s="125"/>
      <c r="L9" s="125"/>
      <c r="M9" s="125"/>
      <c r="N9" s="127"/>
      <c r="O9" s="14"/>
      <c r="P9" s="1"/>
    </row>
    <row r="10" spans="1:21" ht="18.399999999999999" thickBot="1" x14ac:dyDescent="0.6">
      <c r="A10" s="6"/>
      <c r="B10" s="9"/>
      <c r="C10" s="22" t="s">
        <v>6</v>
      </c>
      <c r="D10" s="128" t="s">
        <v>7</v>
      </c>
      <c r="E10" s="129"/>
      <c r="F10" s="23" t="s">
        <v>8</v>
      </c>
      <c r="G10" s="24" t="s">
        <v>9</v>
      </c>
      <c r="H10" s="25"/>
      <c r="I10" s="26" t="s">
        <v>6</v>
      </c>
      <c r="J10" s="128" t="s">
        <v>7</v>
      </c>
      <c r="K10" s="130"/>
      <c r="L10" s="129"/>
      <c r="M10" s="23" t="s">
        <v>8</v>
      </c>
      <c r="N10" s="27" t="s">
        <v>9</v>
      </c>
      <c r="O10" s="14"/>
      <c r="P10" s="1"/>
    </row>
    <row r="11" spans="1:21" ht="21" x14ac:dyDescent="0.65">
      <c r="A11" s="6"/>
      <c r="B11" s="9"/>
      <c r="C11" s="30"/>
      <c r="D11" s="31" t="s">
        <v>10</v>
      </c>
      <c r="E11" s="31"/>
      <c r="F11" s="32"/>
      <c r="G11" s="32"/>
      <c r="H11" s="33"/>
      <c r="I11" s="40"/>
      <c r="J11" s="31" t="s">
        <v>134</v>
      </c>
      <c r="K11" s="31"/>
      <c r="L11" s="41"/>
      <c r="M11" s="42"/>
      <c r="N11" s="42"/>
      <c r="O11" s="14"/>
      <c r="P11" s="1"/>
    </row>
    <row r="12" spans="1:21" ht="19.5" customHeight="1" x14ac:dyDescent="0.65">
      <c r="A12" s="6"/>
      <c r="B12" s="9"/>
      <c r="C12" s="35"/>
      <c r="D12" s="35" t="s">
        <v>12</v>
      </c>
      <c r="E12" s="36"/>
      <c r="F12" s="37">
        <v>12.15</v>
      </c>
      <c r="G12" s="37">
        <f t="shared" ref="G12:G34" si="0">C12*F12</f>
        <v>0</v>
      </c>
      <c r="H12" s="33"/>
      <c r="I12" s="35"/>
      <c r="J12" s="35" t="s">
        <v>141</v>
      </c>
      <c r="K12" s="36"/>
      <c r="M12" s="37">
        <v>0.25</v>
      </c>
      <c r="N12" s="69">
        <f>I12*M12</f>
        <v>0</v>
      </c>
      <c r="O12" s="14"/>
      <c r="P12" s="1"/>
    </row>
    <row r="13" spans="1:21" ht="21" x14ac:dyDescent="0.65">
      <c r="A13" s="6"/>
      <c r="B13" s="9"/>
      <c r="C13" s="35"/>
      <c r="D13" s="35" t="s">
        <v>16</v>
      </c>
      <c r="E13" s="36"/>
      <c r="F13" s="37">
        <v>12.15</v>
      </c>
      <c r="G13" s="37">
        <f t="shared" si="0"/>
        <v>0</v>
      </c>
      <c r="H13" s="33"/>
      <c r="I13" s="35"/>
      <c r="J13" s="35" t="s">
        <v>87</v>
      </c>
      <c r="K13" s="36"/>
      <c r="M13" s="37">
        <v>0.33</v>
      </c>
      <c r="N13" s="69">
        <f t="shared" ref="N13:N29" si="1">I13*M13</f>
        <v>0</v>
      </c>
      <c r="O13" s="14"/>
      <c r="P13" s="1"/>
    </row>
    <row r="14" spans="1:21" ht="21" x14ac:dyDescent="0.65">
      <c r="A14" s="6"/>
      <c r="B14" s="9"/>
      <c r="C14" s="35"/>
      <c r="D14" s="35" t="s">
        <v>14</v>
      </c>
      <c r="E14" s="36"/>
      <c r="F14" s="37">
        <v>5</v>
      </c>
      <c r="G14" s="37">
        <f t="shared" si="0"/>
        <v>0</v>
      </c>
      <c r="H14" s="33"/>
      <c r="I14" s="35"/>
      <c r="J14" s="35" t="s">
        <v>89</v>
      </c>
      <c r="K14" s="36"/>
      <c r="M14" s="37">
        <v>0.37</v>
      </c>
      <c r="N14" s="69">
        <f t="shared" si="1"/>
        <v>0</v>
      </c>
      <c r="O14" s="14"/>
      <c r="P14" s="1"/>
      <c r="U14" s="53"/>
    </row>
    <row r="15" spans="1:21" ht="21" x14ac:dyDescent="0.65">
      <c r="A15" s="6"/>
      <c r="B15" s="9"/>
      <c r="C15" s="35"/>
      <c r="D15" s="35" t="s">
        <v>123</v>
      </c>
      <c r="E15" s="36"/>
      <c r="F15" s="37">
        <v>27.55</v>
      </c>
      <c r="G15" s="37">
        <f t="shared" si="0"/>
        <v>0</v>
      </c>
      <c r="H15" s="33"/>
      <c r="I15" s="35"/>
      <c r="J15" s="35" t="s">
        <v>91</v>
      </c>
      <c r="K15" s="36"/>
      <c r="M15" s="37">
        <v>0.25</v>
      </c>
      <c r="N15" s="69">
        <f t="shared" si="1"/>
        <v>0</v>
      </c>
      <c r="O15" s="14"/>
      <c r="P15" s="1"/>
      <c r="U15" s="53"/>
    </row>
    <row r="16" spans="1:21" ht="21" x14ac:dyDescent="0.65">
      <c r="A16" s="6"/>
      <c r="B16" s="9"/>
      <c r="C16" s="35"/>
      <c r="D16" s="35" t="s">
        <v>18</v>
      </c>
      <c r="E16" s="36"/>
      <c r="F16" s="37">
        <v>9.5500000000000007</v>
      </c>
      <c r="G16" s="37">
        <f t="shared" si="0"/>
        <v>0</v>
      </c>
      <c r="H16" s="33"/>
      <c r="I16" s="35"/>
      <c r="J16" s="65" t="s">
        <v>93</v>
      </c>
      <c r="K16" s="46"/>
      <c r="M16" s="37">
        <v>0.33</v>
      </c>
      <c r="N16" s="69">
        <f t="shared" si="1"/>
        <v>0</v>
      </c>
      <c r="O16" s="14"/>
      <c r="P16" s="1"/>
      <c r="U16" s="53"/>
    </row>
    <row r="17" spans="1:22" ht="21" x14ac:dyDescent="0.65">
      <c r="A17" s="6"/>
      <c r="B17" s="9"/>
      <c r="C17" s="35"/>
      <c r="D17" s="35" t="s">
        <v>20</v>
      </c>
      <c r="E17" s="36"/>
      <c r="F17" s="37">
        <v>9.5500000000000007</v>
      </c>
      <c r="G17" s="37">
        <f t="shared" si="0"/>
        <v>0</v>
      </c>
      <c r="H17" s="33"/>
      <c r="I17" s="32"/>
      <c r="J17" s="95" t="s">
        <v>11</v>
      </c>
      <c r="K17" s="31"/>
      <c r="L17" s="31"/>
      <c r="M17" s="32"/>
      <c r="N17" s="34">
        <f t="shared" si="1"/>
        <v>0</v>
      </c>
      <c r="O17" s="14"/>
      <c r="P17" s="1"/>
      <c r="U17" s="53"/>
    </row>
    <row r="18" spans="1:22" ht="21" x14ac:dyDescent="0.65">
      <c r="A18" s="6"/>
      <c r="B18" s="9"/>
      <c r="C18" s="35"/>
      <c r="D18" s="35" t="s">
        <v>124</v>
      </c>
      <c r="E18" s="36"/>
      <c r="F18" s="37">
        <v>5</v>
      </c>
      <c r="G18" s="37">
        <f t="shared" si="0"/>
        <v>0</v>
      </c>
      <c r="H18" s="33"/>
      <c r="I18" s="57"/>
      <c r="J18" s="65" t="s">
        <v>13</v>
      </c>
      <c r="K18" s="61"/>
      <c r="L18" s="62"/>
      <c r="M18" s="67">
        <v>0.56000000000000005</v>
      </c>
      <c r="N18" s="69">
        <f t="shared" si="1"/>
        <v>0</v>
      </c>
      <c r="O18" s="14"/>
      <c r="P18" s="1"/>
      <c r="U18" s="53"/>
    </row>
    <row r="19" spans="1:22" ht="21" x14ac:dyDescent="0.65">
      <c r="A19" s="6"/>
      <c r="B19" s="9"/>
      <c r="C19" s="35"/>
      <c r="D19" s="35" t="s">
        <v>23</v>
      </c>
      <c r="E19" s="36"/>
      <c r="F19" s="37">
        <v>9.5500000000000007</v>
      </c>
      <c r="G19" s="37">
        <f t="shared" si="0"/>
        <v>0</v>
      </c>
      <c r="H19" s="33"/>
      <c r="I19" s="57"/>
      <c r="J19" s="65" t="s">
        <v>15</v>
      </c>
      <c r="K19" s="44"/>
      <c r="L19" s="55"/>
      <c r="M19" s="67">
        <v>0.56000000000000005</v>
      </c>
      <c r="N19" s="69">
        <f t="shared" si="1"/>
        <v>0</v>
      </c>
      <c r="O19" s="14"/>
      <c r="P19" s="1"/>
      <c r="U19" s="53"/>
    </row>
    <row r="20" spans="1:22" ht="21" x14ac:dyDescent="0.65">
      <c r="A20" s="6"/>
      <c r="B20" s="9"/>
      <c r="C20" s="35"/>
      <c r="D20" s="35" t="s">
        <v>26</v>
      </c>
      <c r="E20" s="36"/>
      <c r="F20" s="37">
        <v>5</v>
      </c>
      <c r="G20" s="37">
        <f t="shared" si="0"/>
        <v>0</v>
      </c>
      <c r="H20" s="33"/>
      <c r="I20" s="57"/>
      <c r="J20" s="65" t="s">
        <v>17</v>
      </c>
      <c r="K20" s="53"/>
      <c r="L20" s="60"/>
      <c r="M20" s="67">
        <v>0.56000000000000005</v>
      </c>
      <c r="N20" s="69">
        <f t="shared" si="1"/>
        <v>0</v>
      </c>
      <c r="O20" s="14"/>
      <c r="P20" s="1"/>
      <c r="U20" s="53"/>
    </row>
    <row r="21" spans="1:22" ht="21" x14ac:dyDescent="0.65">
      <c r="A21" s="6"/>
      <c r="B21" s="9"/>
      <c r="C21" s="35"/>
      <c r="D21" s="35" t="s">
        <v>125</v>
      </c>
      <c r="E21" s="36"/>
      <c r="F21" s="37">
        <v>18.45</v>
      </c>
      <c r="G21" s="37">
        <f t="shared" si="0"/>
        <v>0</v>
      </c>
      <c r="H21" s="33"/>
      <c r="I21" s="57"/>
      <c r="J21" s="65" t="s">
        <v>19</v>
      </c>
      <c r="K21" s="44"/>
      <c r="L21" s="55"/>
      <c r="M21" s="67">
        <v>0.56000000000000005</v>
      </c>
      <c r="N21" s="69">
        <f t="shared" si="1"/>
        <v>0</v>
      </c>
      <c r="O21" s="14"/>
      <c r="P21" s="1"/>
      <c r="U21" s="53"/>
    </row>
    <row r="22" spans="1:22" ht="21" x14ac:dyDescent="0.65">
      <c r="A22" s="6"/>
      <c r="B22" s="9"/>
      <c r="C22" s="35"/>
      <c r="D22" s="35" t="s">
        <v>28</v>
      </c>
      <c r="E22" s="36"/>
      <c r="F22" s="37">
        <v>9</v>
      </c>
      <c r="G22" s="37">
        <f t="shared" si="0"/>
        <v>0</v>
      </c>
      <c r="H22" s="72"/>
      <c r="I22" s="35"/>
      <c r="J22" s="65" t="s">
        <v>21</v>
      </c>
      <c r="K22" s="56"/>
      <c r="L22" s="59"/>
      <c r="M22" s="68">
        <v>0.56000000000000005</v>
      </c>
      <c r="N22" s="69">
        <f t="shared" si="1"/>
        <v>0</v>
      </c>
      <c r="O22" s="14"/>
      <c r="P22" s="1"/>
      <c r="U22" s="53"/>
    </row>
    <row r="23" spans="1:22" ht="21" x14ac:dyDescent="0.65">
      <c r="A23" s="6"/>
      <c r="B23" s="9"/>
      <c r="C23" s="35"/>
      <c r="D23" s="35" t="s">
        <v>30</v>
      </c>
      <c r="E23" s="36"/>
      <c r="F23" s="37">
        <v>5</v>
      </c>
      <c r="G23" s="37">
        <f t="shared" si="0"/>
        <v>0</v>
      </c>
      <c r="H23" s="33"/>
      <c r="I23" s="35"/>
      <c r="J23" s="65" t="s">
        <v>22</v>
      </c>
      <c r="K23" s="36"/>
      <c r="L23" s="37"/>
      <c r="M23" s="68">
        <v>0.56000000000000005</v>
      </c>
      <c r="N23" s="69">
        <f t="shared" si="1"/>
        <v>0</v>
      </c>
      <c r="O23" s="14"/>
      <c r="P23" s="1"/>
      <c r="U23" s="53"/>
    </row>
    <row r="24" spans="1:22" ht="21" x14ac:dyDescent="0.65">
      <c r="A24" s="6"/>
      <c r="B24" s="9"/>
      <c r="C24" s="35"/>
      <c r="D24" s="35" t="s">
        <v>31</v>
      </c>
      <c r="E24" s="36"/>
      <c r="F24" s="37">
        <v>8.75</v>
      </c>
      <c r="G24" s="37">
        <f t="shared" si="0"/>
        <v>0</v>
      </c>
      <c r="H24" s="33"/>
      <c r="I24" s="35"/>
      <c r="J24" s="65" t="s">
        <v>24</v>
      </c>
      <c r="K24" s="36"/>
      <c r="L24" s="37"/>
      <c r="M24" s="68">
        <v>0.56000000000000005</v>
      </c>
      <c r="N24" s="69">
        <f t="shared" si="1"/>
        <v>0</v>
      </c>
      <c r="O24" s="14"/>
      <c r="P24" s="1"/>
      <c r="U24" s="53"/>
      <c r="V24" s="53"/>
    </row>
    <row r="25" spans="1:22" ht="21" x14ac:dyDescent="0.65">
      <c r="A25" s="6"/>
      <c r="B25" s="9"/>
      <c r="C25" s="35"/>
      <c r="D25" s="35" t="s">
        <v>33</v>
      </c>
      <c r="E25" s="36"/>
      <c r="F25" s="37">
        <v>5</v>
      </c>
      <c r="G25" s="37">
        <f t="shared" si="0"/>
        <v>0</v>
      </c>
      <c r="H25" s="33"/>
      <c r="I25" s="35"/>
      <c r="J25" s="65" t="s">
        <v>25</v>
      </c>
      <c r="K25" s="36"/>
      <c r="L25" s="37"/>
      <c r="M25" s="68">
        <v>0.56000000000000005</v>
      </c>
      <c r="N25" s="69">
        <f t="shared" si="1"/>
        <v>0</v>
      </c>
      <c r="O25" s="14"/>
      <c r="P25" s="1"/>
      <c r="U25" s="53"/>
    </row>
    <row r="26" spans="1:22" ht="21" x14ac:dyDescent="0.65">
      <c r="A26" s="6"/>
      <c r="B26" s="9"/>
      <c r="C26" s="35"/>
      <c r="D26" s="35" t="s">
        <v>34</v>
      </c>
      <c r="E26" s="36"/>
      <c r="F26" s="37">
        <v>2.15</v>
      </c>
      <c r="G26" s="37">
        <f t="shared" si="0"/>
        <v>0</v>
      </c>
      <c r="H26" s="33"/>
      <c r="I26" s="35"/>
      <c r="J26" s="65" t="s">
        <v>27</v>
      </c>
      <c r="K26" s="46"/>
      <c r="L26" s="58"/>
      <c r="M26" s="68">
        <v>0.56000000000000005</v>
      </c>
      <c r="N26" s="69">
        <f t="shared" si="1"/>
        <v>0</v>
      </c>
      <c r="O26" s="14"/>
      <c r="P26" s="1"/>
      <c r="U26" s="53"/>
    </row>
    <row r="27" spans="1:22" ht="21" x14ac:dyDescent="0.65">
      <c r="A27" s="6"/>
      <c r="B27" s="9"/>
      <c r="C27" s="35"/>
      <c r="D27" s="35" t="s">
        <v>35</v>
      </c>
      <c r="E27" s="36"/>
      <c r="F27" s="37">
        <v>10.35</v>
      </c>
      <c r="G27" s="37">
        <f t="shared" si="0"/>
        <v>0</v>
      </c>
      <c r="H27" s="33"/>
      <c r="I27" s="35"/>
      <c r="J27" s="65" t="s">
        <v>116</v>
      </c>
      <c r="K27" s="36"/>
      <c r="L27" s="37"/>
      <c r="M27" s="68">
        <v>3</v>
      </c>
      <c r="N27" s="69">
        <f t="shared" si="1"/>
        <v>0</v>
      </c>
      <c r="O27" s="14"/>
      <c r="P27" s="1"/>
      <c r="U27" s="53"/>
    </row>
    <row r="28" spans="1:22" ht="21" x14ac:dyDescent="0.65">
      <c r="A28" s="6"/>
      <c r="B28" s="9"/>
      <c r="C28" s="35"/>
      <c r="D28" s="35" t="s">
        <v>36</v>
      </c>
      <c r="E28" s="36"/>
      <c r="F28" s="37">
        <v>5</v>
      </c>
      <c r="G28" s="37">
        <f t="shared" si="0"/>
        <v>0</v>
      </c>
      <c r="H28" s="33"/>
      <c r="I28" s="35"/>
      <c r="J28" s="65" t="s">
        <v>117</v>
      </c>
      <c r="K28" s="47"/>
      <c r="L28" s="94"/>
      <c r="M28" s="68">
        <v>3</v>
      </c>
      <c r="N28" s="69">
        <f t="shared" si="1"/>
        <v>0</v>
      </c>
      <c r="O28" s="14"/>
      <c r="P28" s="1"/>
      <c r="U28" s="53"/>
    </row>
    <row r="29" spans="1:22" ht="21" x14ac:dyDescent="0.65">
      <c r="A29" s="6"/>
      <c r="B29" s="9"/>
      <c r="C29" s="35"/>
      <c r="D29" s="35" t="s">
        <v>37</v>
      </c>
      <c r="E29" s="36"/>
      <c r="F29" s="37">
        <v>11.65</v>
      </c>
      <c r="G29" s="37">
        <f t="shared" si="0"/>
        <v>0</v>
      </c>
      <c r="H29" s="33"/>
      <c r="I29" s="57"/>
      <c r="J29" s="65" t="s">
        <v>122</v>
      </c>
      <c r="K29" s="53"/>
      <c r="L29" s="64"/>
      <c r="M29" s="68">
        <v>0.28000000000000003</v>
      </c>
      <c r="N29" s="69">
        <f t="shared" si="1"/>
        <v>0</v>
      </c>
      <c r="O29" s="14"/>
      <c r="P29" s="1"/>
      <c r="U29" s="53"/>
    </row>
    <row r="30" spans="1:22" ht="21" x14ac:dyDescent="0.65">
      <c r="A30" s="6"/>
      <c r="B30" s="9"/>
      <c r="C30" s="35"/>
      <c r="D30" s="35" t="s">
        <v>38</v>
      </c>
      <c r="E30" s="36"/>
      <c r="F30" s="37">
        <v>5</v>
      </c>
      <c r="G30" s="37">
        <f t="shared" si="0"/>
        <v>0</v>
      </c>
      <c r="H30" s="33"/>
      <c r="I30" s="38"/>
      <c r="J30" s="95" t="s">
        <v>29</v>
      </c>
      <c r="K30" s="31"/>
      <c r="L30" s="31"/>
      <c r="M30" s="32"/>
      <c r="N30" s="39"/>
      <c r="O30" s="14"/>
      <c r="P30" s="1"/>
      <c r="S30" s="109"/>
      <c r="T30" s="53"/>
      <c r="U30" s="53"/>
    </row>
    <row r="31" spans="1:22" ht="21" x14ac:dyDescent="0.65">
      <c r="A31" s="6"/>
      <c r="B31" s="9"/>
      <c r="C31" s="35"/>
      <c r="D31" s="35" t="s">
        <v>126</v>
      </c>
      <c r="E31" s="36"/>
      <c r="F31" s="37">
        <v>15</v>
      </c>
      <c r="G31" s="37">
        <f t="shared" si="0"/>
        <v>0</v>
      </c>
      <c r="H31" s="33"/>
      <c r="I31" s="57"/>
      <c r="J31" s="57" t="s">
        <v>100</v>
      </c>
      <c r="K31" s="167"/>
      <c r="L31" s="55"/>
      <c r="M31" s="67">
        <v>3.4</v>
      </c>
      <c r="N31" s="69">
        <f t="shared" ref="N31:N57" si="2">I31*M31</f>
        <v>0</v>
      </c>
      <c r="O31" s="14"/>
      <c r="P31" s="1"/>
      <c r="S31" s="109"/>
      <c r="T31" s="53"/>
      <c r="U31" s="53"/>
    </row>
    <row r="32" spans="1:22" ht="21" x14ac:dyDescent="0.65">
      <c r="A32" s="6"/>
      <c r="C32" s="35"/>
      <c r="D32" s="35" t="s">
        <v>118</v>
      </c>
      <c r="E32" s="36"/>
      <c r="F32" s="37">
        <v>5</v>
      </c>
      <c r="G32" s="37">
        <f t="shared" si="0"/>
        <v>0</v>
      </c>
      <c r="H32" s="33"/>
      <c r="I32" s="57"/>
      <c r="J32" s="57" t="s">
        <v>32</v>
      </c>
      <c r="K32" s="167"/>
      <c r="L32" s="55"/>
      <c r="M32" s="67">
        <v>3.4</v>
      </c>
      <c r="N32" s="69">
        <f t="shared" si="2"/>
        <v>0</v>
      </c>
      <c r="O32" s="80"/>
      <c r="P32" s="1"/>
      <c r="S32" s="109"/>
      <c r="T32" s="53"/>
      <c r="U32" s="53"/>
    </row>
    <row r="33" spans="1:21" ht="21" x14ac:dyDescent="0.65">
      <c r="A33" s="6"/>
      <c r="B33" s="9"/>
      <c r="C33" s="35"/>
      <c r="D33" s="35" t="s">
        <v>131</v>
      </c>
      <c r="E33" s="36"/>
      <c r="F33" s="37">
        <v>13</v>
      </c>
      <c r="G33" s="37">
        <f t="shared" si="0"/>
        <v>0</v>
      </c>
      <c r="H33" s="33"/>
      <c r="I33" s="57"/>
      <c r="J33" s="57" t="s">
        <v>101</v>
      </c>
      <c r="K33" s="167"/>
      <c r="L33" s="55"/>
      <c r="M33" s="67">
        <v>3.4</v>
      </c>
      <c r="N33" s="69">
        <f t="shared" si="2"/>
        <v>0</v>
      </c>
      <c r="O33" s="14"/>
      <c r="P33" s="1"/>
      <c r="S33" s="109"/>
      <c r="T33" s="53"/>
      <c r="U33" s="53"/>
    </row>
    <row r="34" spans="1:21" ht="21" x14ac:dyDescent="0.65">
      <c r="A34" s="6"/>
      <c r="B34" s="9"/>
      <c r="C34" s="35"/>
      <c r="D34" s="35" t="s">
        <v>132</v>
      </c>
      <c r="E34" s="36"/>
      <c r="F34" s="37">
        <v>5</v>
      </c>
      <c r="G34" s="37">
        <f t="shared" si="0"/>
        <v>0</v>
      </c>
      <c r="H34" s="33"/>
      <c r="I34" s="57"/>
      <c r="J34" s="57" t="s">
        <v>102</v>
      </c>
      <c r="K34" s="167"/>
      <c r="L34" s="55"/>
      <c r="M34" s="122">
        <v>3.4</v>
      </c>
      <c r="N34" s="100">
        <f t="shared" si="2"/>
        <v>0</v>
      </c>
      <c r="O34" s="14"/>
      <c r="P34" s="1"/>
      <c r="S34" s="109"/>
      <c r="T34" s="53"/>
      <c r="U34" s="53"/>
    </row>
    <row r="35" spans="1:21" ht="21" x14ac:dyDescent="0.65">
      <c r="A35" s="6"/>
      <c r="B35" s="9"/>
      <c r="C35" s="40"/>
      <c r="D35" s="31" t="s">
        <v>39</v>
      </c>
      <c r="E35" s="31"/>
      <c r="F35" s="41"/>
      <c r="G35" s="42"/>
      <c r="H35" s="33"/>
      <c r="I35" s="57"/>
      <c r="J35" s="57" t="s">
        <v>103</v>
      </c>
      <c r="K35" s="167"/>
      <c r="L35" s="55"/>
      <c r="M35" s="60">
        <v>3.4</v>
      </c>
      <c r="N35" s="69">
        <f t="shared" si="2"/>
        <v>0</v>
      </c>
      <c r="O35" s="14"/>
      <c r="P35" s="1"/>
      <c r="S35" s="109"/>
      <c r="T35" s="53"/>
      <c r="U35" s="53"/>
    </row>
    <row r="36" spans="1:21" ht="21" x14ac:dyDescent="0.65">
      <c r="A36" s="6"/>
      <c r="B36" s="9"/>
      <c r="C36" s="35"/>
      <c r="D36" s="35" t="s">
        <v>40</v>
      </c>
      <c r="E36" s="36"/>
      <c r="F36" s="37">
        <v>1</v>
      </c>
      <c r="G36" s="37">
        <f>C36*F36</f>
        <v>0</v>
      </c>
      <c r="H36" s="33"/>
      <c r="I36" s="57"/>
      <c r="J36" s="57" t="s">
        <v>104</v>
      </c>
      <c r="K36" s="167"/>
      <c r="L36" s="55"/>
      <c r="M36" s="94">
        <v>3.4</v>
      </c>
      <c r="N36" s="103">
        <f t="shared" si="2"/>
        <v>0</v>
      </c>
      <c r="O36" s="14"/>
      <c r="P36" s="1"/>
      <c r="S36" s="109"/>
      <c r="T36" s="53"/>
      <c r="U36" s="53"/>
    </row>
    <row r="37" spans="1:21" ht="21" x14ac:dyDescent="0.65">
      <c r="A37" s="6"/>
      <c r="B37" s="9"/>
      <c r="C37" s="35"/>
      <c r="D37" s="35" t="s">
        <v>41</v>
      </c>
      <c r="E37" s="36"/>
      <c r="F37" s="37">
        <v>3.4</v>
      </c>
      <c r="G37" s="37">
        <f t="shared" ref="G37:G43" si="3">C37*F37</f>
        <v>0</v>
      </c>
      <c r="H37" s="33"/>
      <c r="I37" s="57"/>
      <c r="J37" s="57" t="s">
        <v>105</v>
      </c>
      <c r="K37" s="167"/>
      <c r="L37" s="55"/>
      <c r="M37" s="67">
        <v>3.4</v>
      </c>
      <c r="N37" s="69">
        <f t="shared" si="2"/>
        <v>0</v>
      </c>
      <c r="O37" s="14"/>
      <c r="P37" s="1"/>
      <c r="S37" s="109"/>
      <c r="T37" s="53"/>
      <c r="U37" s="53"/>
    </row>
    <row r="38" spans="1:21" ht="21" x14ac:dyDescent="0.65">
      <c r="A38" s="6"/>
      <c r="B38" s="9"/>
      <c r="C38" s="35"/>
      <c r="D38" s="35" t="s">
        <v>42</v>
      </c>
      <c r="E38" s="36"/>
      <c r="F38" s="37">
        <v>0.8</v>
      </c>
      <c r="G38" s="37">
        <f>C38*F38</f>
        <v>0</v>
      </c>
      <c r="H38" s="33"/>
      <c r="I38" s="57"/>
      <c r="J38" s="57" t="s">
        <v>106</v>
      </c>
      <c r="K38" s="167"/>
      <c r="L38" s="55"/>
      <c r="M38" s="67">
        <v>3.4</v>
      </c>
      <c r="N38" s="69">
        <f t="shared" si="2"/>
        <v>0</v>
      </c>
      <c r="O38" s="14"/>
      <c r="P38" s="1"/>
      <c r="S38" s="109"/>
      <c r="T38" s="53"/>
      <c r="U38" s="53"/>
    </row>
    <row r="39" spans="1:21" ht="21" x14ac:dyDescent="0.65">
      <c r="A39" s="6"/>
      <c r="B39" s="9"/>
      <c r="C39" s="35"/>
      <c r="D39" s="35" t="s">
        <v>43</v>
      </c>
      <c r="E39" s="36"/>
      <c r="F39" s="37">
        <v>0.8</v>
      </c>
      <c r="G39" s="37">
        <f>C39*F39</f>
        <v>0</v>
      </c>
      <c r="H39" s="33"/>
      <c r="I39" s="57"/>
      <c r="J39" s="57" t="s">
        <v>107</v>
      </c>
      <c r="K39" s="167"/>
      <c r="L39" s="55"/>
      <c r="M39" s="67">
        <v>3.4</v>
      </c>
      <c r="N39" s="69">
        <f t="shared" si="2"/>
        <v>0</v>
      </c>
      <c r="O39" s="14"/>
      <c r="P39" s="1"/>
      <c r="S39" s="109"/>
      <c r="T39" s="53"/>
      <c r="U39" s="53"/>
    </row>
    <row r="40" spans="1:21" ht="21" x14ac:dyDescent="0.65">
      <c r="A40" s="6"/>
      <c r="B40" s="9"/>
      <c r="C40" s="35"/>
      <c r="D40" s="35" t="s">
        <v>44</v>
      </c>
      <c r="E40" s="36"/>
      <c r="F40" s="37">
        <v>0.42</v>
      </c>
      <c r="G40" s="37">
        <f t="shared" si="3"/>
        <v>0</v>
      </c>
      <c r="H40" s="33"/>
      <c r="I40" s="57"/>
      <c r="J40" s="57" t="s">
        <v>108</v>
      </c>
      <c r="K40" s="167"/>
      <c r="L40" s="55"/>
      <c r="M40" s="67">
        <v>3.4</v>
      </c>
      <c r="N40" s="69">
        <f t="shared" si="2"/>
        <v>0</v>
      </c>
      <c r="O40" s="14"/>
      <c r="P40" s="1"/>
      <c r="S40" s="109"/>
      <c r="T40" s="53"/>
      <c r="U40" s="53"/>
    </row>
    <row r="41" spans="1:21" ht="21" x14ac:dyDescent="0.65">
      <c r="A41" s="6"/>
      <c r="B41" s="9"/>
      <c r="C41" s="35"/>
      <c r="D41" s="35" t="s">
        <v>45</v>
      </c>
      <c r="E41" s="36"/>
      <c r="F41" s="37">
        <v>0.82</v>
      </c>
      <c r="G41" s="37">
        <f t="shared" si="3"/>
        <v>0</v>
      </c>
      <c r="H41" s="33"/>
      <c r="I41" s="57"/>
      <c r="J41" s="57" t="s">
        <v>109</v>
      </c>
      <c r="K41" s="167"/>
      <c r="L41" s="55"/>
      <c r="M41" s="67">
        <v>3.4</v>
      </c>
      <c r="N41" s="69">
        <f t="shared" si="2"/>
        <v>0</v>
      </c>
      <c r="O41" s="14"/>
      <c r="P41" s="1"/>
      <c r="S41" s="109"/>
      <c r="T41" s="53"/>
      <c r="U41" s="53"/>
    </row>
    <row r="42" spans="1:21" ht="21" x14ac:dyDescent="0.65">
      <c r="A42" s="6"/>
      <c r="B42" s="9"/>
      <c r="C42" s="35"/>
      <c r="D42" s="35" t="s">
        <v>46</v>
      </c>
      <c r="E42" s="36"/>
      <c r="F42" s="37">
        <v>2.2000000000000002</v>
      </c>
      <c r="G42" s="37">
        <f t="shared" si="3"/>
        <v>0</v>
      </c>
      <c r="H42" s="33"/>
      <c r="I42" s="57"/>
      <c r="J42" s="57" t="s">
        <v>110</v>
      </c>
      <c r="K42" s="167"/>
      <c r="L42" s="55"/>
      <c r="M42" s="67">
        <v>3.4</v>
      </c>
      <c r="N42" s="69">
        <f t="shared" si="2"/>
        <v>0</v>
      </c>
      <c r="O42" s="14"/>
      <c r="P42" s="1"/>
      <c r="S42" s="109"/>
      <c r="T42" s="53"/>
      <c r="U42" s="53"/>
    </row>
    <row r="43" spans="1:21" ht="21" x14ac:dyDescent="0.65">
      <c r="A43" s="6"/>
      <c r="B43" s="9"/>
      <c r="C43" s="35"/>
      <c r="D43" s="35" t="s">
        <v>121</v>
      </c>
      <c r="E43" s="36"/>
      <c r="F43" s="37">
        <v>1</v>
      </c>
      <c r="G43" s="37">
        <f t="shared" si="3"/>
        <v>0</v>
      </c>
      <c r="H43" s="33"/>
      <c r="I43" s="57"/>
      <c r="J43" s="57" t="s">
        <v>111</v>
      </c>
      <c r="K43" s="167"/>
      <c r="L43" s="55"/>
      <c r="M43" s="67">
        <v>3.4</v>
      </c>
      <c r="N43" s="69">
        <f t="shared" si="2"/>
        <v>0</v>
      </c>
      <c r="O43" s="14"/>
      <c r="P43" s="1"/>
      <c r="S43" s="109"/>
      <c r="T43" s="53"/>
      <c r="U43" s="53"/>
    </row>
    <row r="44" spans="1:21" ht="21" x14ac:dyDescent="0.65">
      <c r="A44" s="6"/>
      <c r="B44" s="9"/>
      <c r="C44" s="40"/>
      <c r="D44" s="31" t="s">
        <v>47</v>
      </c>
      <c r="E44" s="31"/>
      <c r="F44" s="41"/>
      <c r="G44" s="42"/>
      <c r="H44" s="33"/>
      <c r="I44" s="57"/>
      <c r="J44" s="57" t="s">
        <v>112</v>
      </c>
      <c r="K44" s="167"/>
      <c r="L44" s="55"/>
      <c r="M44" s="67">
        <v>3.4</v>
      </c>
      <c r="N44" s="69">
        <f t="shared" si="2"/>
        <v>0</v>
      </c>
      <c r="O44" s="14"/>
      <c r="P44" s="1"/>
      <c r="S44" s="109"/>
      <c r="T44" s="53"/>
      <c r="U44" s="53"/>
    </row>
    <row r="45" spans="1:21" ht="21" x14ac:dyDescent="0.65">
      <c r="A45" s="6"/>
      <c r="B45" s="9"/>
      <c r="C45" s="35"/>
      <c r="D45" s="35" t="s">
        <v>48</v>
      </c>
      <c r="E45" s="36"/>
      <c r="F45" s="37">
        <v>10.25</v>
      </c>
      <c r="G45" s="37">
        <f>C45*F45</f>
        <v>0</v>
      </c>
      <c r="H45" s="33"/>
      <c r="I45" s="57"/>
      <c r="J45" s="57" t="s">
        <v>113</v>
      </c>
      <c r="K45" s="167"/>
      <c r="L45" s="55"/>
      <c r="M45" s="67">
        <v>3.4</v>
      </c>
      <c r="N45" s="69">
        <f t="shared" si="2"/>
        <v>0</v>
      </c>
      <c r="O45" s="14"/>
      <c r="P45" s="1"/>
      <c r="S45" s="109"/>
      <c r="T45" s="53"/>
      <c r="U45" s="53"/>
    </row>
    <row r="46" spans="1:21" ht="21" x14ac:dyDescent="0.65">
      <c r="A46" s="6"/>
      <c r="B46" s="9"/>
      <c r="C46" s="35"/>
      <c r="D46" s="35" t="s">
        <v>49</v>
      </c>
      <c r="E46" s="36"/>
      <c r="F46" s="37">
        <v>0.65</v>
      </c>
      <c r="G46" s="37">
        <f t="shared" ref="G46:G52" si="4">C46*F46</f>
        <v>0</v>
      </c>
      <c r="H46" s="33"/>
      <c r="I46" s="57"/>
      <c r="J46" s="57" t="s">
        <v>114</v>
      </c>
      <c r="K46" s="167"/>
      <c r="L46" s="55"/>
      <c r="M46" s="67">
        <v>3.4</v>
      </c>
      <c r="N46" s="69">
        <f t="shared" si="2"/>
        <v>0</v>
      </c>
      <c r="O46" s="14"/>
      <c r="P46" s="1"/>
      <c r="S46" s="109"/>
      <c r="T46" s="53"/>
      <c r="U46" s="53"/>
    </row>
    <row r="47" spans="1:21" ht="21" x14ac:dyDescent="0.65">
      <c r="A47" s="6"/>
      <c r="B47" s="9"/>
      <c r="C47" s="35"/>
      <c r="D47" s="35" t="s">
        <v>50</v>
      </c>
      <c r="E47" s="36"/>
      <c r="F47" s="37">
        <v>2.25</v>
      </c>
      <c r="G47" s="37">
        <f t="shared" si="4"/>
        <v>0</v>
      </c>
      <c r="H47" s="33"/>
      <c r="I47" s="57"/>
      <c r="J47" s="65" t="s">
        <v>143</v>
      </c>
      <c r="K47" s="44"/>
      <c r="L47" s="55"/>
      <c r="M47" s="67">
        <v>3.4</v>
      </c>
      <c r="N47" s="69">
        <f t="shared" si="2"/>
        <v>0</v>
      </c>
      <c r="O47" s="14"/>
      <c r="P47" s="1"/>
      <c r="S47" s="109"/>
      <c r="T47" s="53"/>
      <c r="U47" s="53"/>
    </row>
    <row r="48" spans="1:21" ht="21" x14ac:dyDescent="0.65">
      <c r="A48" s="6"/>
      <c r="B48" s="9"/>
      <c r="C48" s="35"/>
      <c r="D48" s="35" t="s">
        <v>127</v>
      </c>
      <c r="E48" s="36"/>
      <c r="F48" s="37">
        <v>7.5</v>
      </c>
      <c r="G48" s="37">
        <f t="shared" si="4"/>
        <v>0</v>
      </c>
      <c r="H48" s="33"/>
      <c r="I48" s="57"/>
      <c r="J48" s="65" t="s">
        <v>51</v>
      </c>
      <c r="K48" s="61"/>
      <c r="L48" s="62"/>
      <c r="M48" s="67">
        <v>3.4</v>
      </c>
      <c r="N48" s="69">
        <f t="shared" si="2"/>
        <v>0</v>
      </c>
      <c r="O48" s="14"/>
      <c r="P48" s="1"/>
      <c r="S48" s="109"/>
      <c r="T48" s="53"/>
      <c r="U48" s="53"/>
    </row>
    <row r="49" spans="1:21" ht="21" x14ac:dyDescent="0.65">
      <c r="A49" s="6"/>
      <c r="B49" s="9"/>
      <c r="C49" s="35"/>
      <c r="D49" s="35" t="s">
        <v>128</v>
      </c>
      <c r="E49" s="36"/>
      <c r="F49" s="37">
        <v>4.55</v>
      </c>
      <c r="G49" s="37">
        <f t="shared" si="4"/>
        <v>0</v>
      </c>
      <c r="H49" s="33"/>
      <c r="I49" s="57"/>
      <c r="J49" s="65" t="s">
        <v>144</v>
      </c>
      <c r="K49" s="44"/>
      <c r="L49" s="55"/>
      <c r="M49" s="67">
        <v>24.85</v>
      </c>
      <c r="N49" s="69">
        <f t="shared" si="2"/>
        <v>0</v>
      </c>
      <c r="O49" s="14"/>
      <c r="P49" s="1"/>
      <c r="S49" s="109"/>
      <c r="T49" s="53"/>
      <c r="U49" s="53"/>
    </row>
    <row r="50" spans="1:21" ht="21" x14ac:dyDescent="0.65">
      <c r="A50" s="6"/>
      <c r="B50" s="9"/>
      <c r="C50" s="35"/>
      <c r="D50" s="35" t="s">
        <v>52</v>
      </c>
      <c r="E50" s="36"/>
      <c r="F50" s="37">
        <v>10.45</v>
      </c>
      <c r="G50" s="37">
        <f t="shared" si="4"/>
        <v>0</v>
      </c>
      <c r="H50" s="33"/>
      <c r="I50" s="38"/>
      <c r="J50" s="137" t="s">
        <v>54</v>
      </c>
      <c r="K50" s="137"/>
      <c r="L50" s="137"/>
      <c r="M50" s="137"/>
      <c r="N50" s="138"/>
      <c r="O50" s="14"/>
      <c r="P50" s="1"/>
      <c r="S50" s="109"/>
      <c r="T50" s="53"/>
      <c r="U50" s="53"/>
    </row>
    <row r="51" spans="1:21" ht="21" x14ac:dyDescent="0.65">
      <c r="A51" s="6"/>
      <c r="B51" s="9"/>
      <c r="C51" s="35"/>
      <c r="D51" s="35" t="s">
        <v>53</v>
      </c>
      <c r="E51" s="36"/>
      <c r="F51" s="37">
        <v>2.9</v>
      </c>
      <c r="G51" s="37">
        <f t="shared" si="4"/>
        <v>0</v>
      </c>
      <c r="H51" s="33"/>
      <c r="I51" s="57"/>
      <c r="J51" s="65" t="s">
        <v>137</v>
      </c>
      <c r="K51" s="61"/>
      <c r="L51" s="62"/>
      <c r="M51" s="55">
        <v>7</v>
      </c>
      <c r="N51" s="69">
        <f>I51*M51</f>
        <v>0</v>
      </c>
      <c r="O51" s="14"/>
      <c r="P51" s="1"/>
      <c r="S51" s="109"/>
      <c r="T51" s="53"/>
      <c r="U51" s="53"/>
    </row>
    <row r="52" spans="1:21" ht="21" x14ac:dyDescent="0.65">
      <c r="A52" s="6"/>
      <c r="B52" s="9"/>
      <c r="C52" s="35"/>
      <c r="D52" s="35" t="s">
        <v>119</v>
      </c>
      <c r="E52" s="36"/>
      <c r="F52" s="37">
        <v>8.5</v>
      </c>
      <c r="G52" s="37">
        <f t="shared" si="4"/>
        <v>0</v>
      </c>
      <c r="H52" s="33"/>
      <c r="I52" s="57"/>
      <c r="J52" s="65" t="s">
        <v>142</v>
      </c>
      <c r="K52" s="44"/>
      <c r="L52" s="55"/>
      <c r="M52" s="55">
        <v>0.75</v>
      </c>
      <c r="N52" s="69">
        <f t="shared" si="2"/>
        <v>0</v>
      </c>
      <c r="O52" s="14"/>
      <c r="P52" s="1"/>
      <c r="S52" s="109"/>
      <c r="T52" s="53"/>
      <c r="U52" s="53"/>
    </row>
    <row r="53" spans="1:21" ht="21" x14ac:dyDescent="0.65">
      <c r="A53" s="6"/>
      <c r="B53" s="9"/>
      <c r="C53" s="40"/>
      <c r="D53" s="31" t="s">
        <v>55</v>
      </c>
      <c r="E53" s="31"/>
      <c r="F53" s="41"/>
      <c r="G53" s="42"/>
      <c r="H53" s="33"/>
      <c r="I53" s="57"/>
      <c r="J53" s="65" t="s">
        <v>57</v>
      </c>
      <c r="K53" s="44"/>
      <c r="L53" s="55"/>
      <c r="M53" s="55">
        <v>11</v>
      </c>
      <c r="N53" s="69">
        <f t="shared" si="2"/>
        <v>0</v>
      </c>
      <c r="O53" s="14"/>
      <c r="P53" s="1"/>
      <c r="S53" s="109"/>
      <c r="T53" s="53"/>
      <c r="U53" s="53"/>
    </row>
    <row r="54" spans="1:21" ht="21" x14ac:dyDescent="0.65">
      <c r="A54" s="6"/>
      <c r="B54" s="9"/>
      <c r="C54" s="35"/>
      <c r="D54" s="35" t="s">
        <v>56</v>
      </c>
      <c r="E54" s="36"/>
      <c r="F54" s="37">
        <v>0.25</v>
      </c>
      <c r="G54" s="37">
        <f>C54*F54</f>
        <v>0</v>
      </c>
      <c r="H54" s="33"/>
      <c r="I54" s="35"/>
      <c r="J54" s="65" t="s">
        <v>135</v>
      </c>
      <c r="K54" s="46"/>
      <c r="L54" s="58"/>
      <c r="M54" s="37">
        <v>27.7</v>
      </c>
      <c r="N54" s="69">
        <f t="shared" si="2"/>
        <v>0</v>
      </c>
      <c r="O54" s="14"/>
      <c r="P54" s="1"/>
      <c r="S54" s="109"/>
      <c r="T54" s="53"/>
      <c r="U54" s="53"/>
    </row>
    <row r="55" spans="1:21" ht="21" x14ac:dyDescent="0.65">
      <c r="A55" s="6"/>
      <c r="B55" s="9"/>
      <c r="C55" s="35"/>
      <c r="D55" s="35" t="s">
        <v>58</v>
      </c>
      <c r="E55" s="36"/>
      <c r="F55" s="37">
        <v>0.33</v>
      </c>
      <c r="G55" s="37">
        <f t="shared" ref="G55:G73" si="5">C55*F55</f>
        <v>0</v>
      </c>
      <c r="H55" s="33"/>
      <c r="I55" s="57"/>
      <c r="J55" s="65" t="s">
        <v>61</v>
      </c>
      <c r="K55" s="61"/>
      <c r="L55" s="62"/>
      <c r="M55" s="55">
        <v>6.8</v>
      </c>
      <c r="N55" s="69">
        <f t="shared" si="2"/>
        <v>0</v>
      </c>
      <c r="O55" s="14"/>
      <c r="P55" s="1"/>
      <c r="S55" s="109"/>
      <c r="T55" s="53"/>
      <c r="U55" s="53"/>
    </row>
    <row r="56" spans="1:21" ht="21" x14ac:dyDescent="0.65">
      <c r="A56" s="6"/>
      <c r="B56" s="9"/>
      <c r="C56" s="35"/>
      <c r="D56" s="35" t="s">
        <v>59</v>
      </c>
      <c r="E56" s="36"/>
      <c r="F56" s="37">
        <v>0.25</v>
      </c>
      <c r="G56" s="37">
        <f t="shared" si="5"/>
        <v>0</v>
      </c>
      <c r="H56" s="33"/>
      <c r="I56" s="57"/>
      <c r="J56" s="65" t="s">
        <v>138</v>
      </c>
      <c r="K56" s="44"/>
      <c r="L56" s="55"/>
      <c r="M56" s="55">
        <v>8.5</v>
      </c>
      <c r="N56" s="69">
        <f t="shared" si="2"/>
        <v>0</v>
      </c>
      <c r="O56" s="14"/>
      <c r="P56" s="1"/>
      <c r="S56" s="109"/>
      <c r="T56" s="53"/>
      <c r="U56" s="53"/>
    </row>
    <row r="57" spans="1:21" ht="21" x14ac:dyDescent="0.65">
      <c r="A57" s="6"/>
      <c r="B57" s="9"/>
      <c r="C57" s="35"/>
      <c r="D57" s="35" t="s">
        <v>60</v>
      </c>
      <c r="E57" s="36"/>
      <c r="F57" s="37">
        <v>0.25</v>
      </c>
      <c r="G57" s="37">
        <f t="shared" si="5"/>
        <v>0</v>
      </c>
      <c r="H57" s="33"/>
      <c r="I57" s="57"/>
      <c r="J57" s="65" t="s">
        <v>139</v>
      </c>
      <c r="K57" s="44"/>
      <c r="L57" s="55"/>
      <c r="M57" s="55">
        <v>8.5</v>
      </c>
      <c r="N57" s="69">
        <f t="shared" si="2"/>
        <v>0</v>
      </c>
      <c r="O57" s="14"/>
      <c r="P57" s="1"/>
      <c r="S57" s="109"/>
      <c r="T57" s="53"/>
      <c r="U57" s="53"/>
    </row>
    <row r="58" spans="1:21" ht="21" x14ac:dyDescent="0.65">
      <c r="A58" s="6"/>
      <c r="B58" s="9"/>
      <c r="C58" s="35"/>
      <c r="D58" s="35" t="s">
        <v>62</v>
      </c>
      <c r="E58" s="36"/>
      <c r="F58" s="37">
        <v>0.25</v>
      </c>
      <c r="G58" s="37">
        <f t="shared" si="5"/>
        <v>0</v>
      </c>
      <c r="H58" s="33"/>
      <c r="I58" s="57"/>
      <c r="J58" s="65" t="s">
        <v>140</v>
      </c>
      <c r="K58" s="44"/>
      <c r="L58" s="55"/>
      <c r="M58" s="55">
        <v>8.5</v>
      </c>
      <c r="N58" s="69">
        <f t="shared" ref="N58" si="6">I58*M58</f>
        <v>0</v>
      </c>
      <c r="O58" s="14"/>
      <c r="P58" s="1"/>
      <c r="S58" s="109"/>
      <c r="T58" s="53"/>
      <c r="U58" s="53"/>
    </row>
    <row r="59" spans="1:21" ht="21.4" thickBot="1" x14ac:dyDescent="0.7">
      <c r="A59" s="6"/>
      <c r="B59" s="9"/>
      <c r="C59" s="35"/>
      <c r="D59" s="35" t="s">
        <v>63</v>
      </c>
      <c r="E59" s="36"/>
      <c r="F59" s="37">
        <v>0.25</v>
      </c>
      <c r="G59" s="37">
        <f t="shared" si="5"/>
        <v>0</v>
      </c>
      <c r="H59" s="33"/>
      <c r="I59" s="111"/>
      <c r="J59" s="65" t="s">
        <v>120</v>
      </c>
      <c r="K59" s="111"/>
      <c r="L59" s="113"/>
      <c r="M59" s="114"/>
      <c r="N59" s="114"/>
      <c r="O59" s="14"/>
      <c r="P59" s="1"/>
      <c r="S59" s="53"/>
    </row>
    <row r="60" spans="1:21" ht="21.4" thickBot="1" x14ac:dyDescent="0.7">
      <c r="A60" s="6"/>
      <c r="B60" s="9"/>
      <c r="C60" s="35"/>
      <c r="D60" s="35" t="s">
        <v>64</v>
      </c>
      <c r="E60" s="36"/>
      <c r="F60" s="37">
        <v>0.25</v>
      </c>
      <c r="G60" s="37">
        <f t="shared" si="5"/>
        <v>0</v>
      </c>
      <c r="H60" s="72"/>
      <c r="I60" s="112"/>
      <c r="J60" s="139" t="s">
        <v>66</v>
      </c>
      <c r="K60" s="140"/>
      <c r="L60" s="140"/>
      <c r="M60" s="140"/>
      <c r="N60" s="141"/>
      <c r="O60" s="14"/>
      <c r="P60" s="1"/>
    </row>
    <row r="61" spans="1:21" ht="21" x14ac:dyDescent="0.65">
      <c r="A61" s="6"/>
      <c r="B61" s="9"/>
      <c r="C61" s="35"/>
      <c r="D61" s="35" t="s">
        <v>65</v>
      </c>
      <c r="E61" s="36"/>
      <c r="F61" s="37">
        <v>0.25</v>
      </c>
      <c r="G61" s="37">
        <f t="shared" si="5"/>
        <v>0</v>
      </c>
      <c r="H61" s="33"/>
      <c r="I61" s="57"/>
      <c r="J61" s="65" t="s">
        <v>68</v>
      </c>
      <c r="K61" s="61"/>
      <c r="L61" s="62"/>
      <c r="M61" s="55">
        <v>2.25</v>
      </c>
      <c r="N61" s="69">
        <f t="shared" ref="N61:N62" si="7">I61*M61</f>
        <v>0</v>
      </c>
      <c r="O61" s="14"/>
      <c r="P61" s="1"/>
    </row>
    <row r="62" spans="1:21" ht="21" x14ac:dyDescent="0.65">
      <c r="A62" s="6"/>
      <c r="B62" s="9"/>
      <c r="C62" s="35"/>
      <c r="D62" s="35" t="s">
        <v>67</v>
      </c>
      <c r="E62" s="36"/>
      <c r="F62" s="37">
        <v>0.25</v>
      </c>
      <c r="G62" s="37">
        <f t="shared" si="5"/>
        <v>0</v>
      </c>
      <c r="H62" s="33"/>
      <c r="I62" s="57"/>
      <c r="J62" s="65" t="s">
        <v>70</v>
      </c>
      <c r="K62" s="61"/>
      <c r="L62" s="62"/>
      <c r="M62" s="55">
        <v>2.25</v>
      </c>
      <c r="N62" s="69">
        <f t="shared" si="7"/>
        <v>0</v>
      </c>
      <c r="O62" s="14"/>
      <c r="P62" s="1"/>
    </row>
    <row r="63" spans="1:21" ht="21.4" thickBot="1" x14ac:dyDescent="0.7">
      <c r="A63" s="6"/>
      <c r="B63" s="9"/>
      <c r="C63" s="35"/>
      <c r="D63" s="35" t="s">
        <v>69</v>
      </c>
      <c r="E63" s="36"/>
      <c r="F63" s="37">
        <v>0.31</v>
      </c>
      <c r="G63" s="37">
        <f t="shared" si="5"/>
        <v>0</v>
      </c>
      <c r="H63" s="33"/>
      <c r="I63" s="48"/>
      <c r="J63" s="65" t="s">
        <v>72</v>
      </c>
      <c r="K63" s="92"/>
      <c r="L63" s="93"/>
      <c r="M63" s="106">
        <v>0.8</v>
      </c>
      <c r="N63" s="100">
        <f>I63*M63</f>
        <v>0</v>
      </c>
      <c r="O63" s="14"/>
      <c r="P63" s="1"/>
    </row>
    <row r="64" spans="1:21" ht="21.4" thickBot="1" x14ac:dyDescent="0.7">
      <c r="A64" s="6"/>
      <c r="B64" s="9"/>
      <c r="C64" s="35"/>
      <c r="D64" s="35" t="s">
        <v>71</v>
      </c>
      <c r="E64" s="36"/>
      <c r="F64" s="37">
        <v>0.25</v>
      </c>
      <c r="G64" s="37">
        <f t="shared" si="5"/>
        <v>0</v>
      </c>
      <c r="H64" s="72"/>
      <c r="I64" s="104"/>
      <c r="J64" s="142" t="s">
        <v>74</v>
      </c>
      <c r="K64" s="143"/>
      <c r="L64" s="143"/>
      <c r="M64" s="143"/>
      <c r="N64" s="144"/>
      <c r="O64" s="14"/>
      <c r="P64" s="1"/>
    </row>
    <row r="65" spans="1:16" ht="21" x14ac:dyDescent="0.65">
      <c r="A65" s="6"/>
      <c r="B65" s="9"/>
      <c r="C65" s="35"/>
      <c r="D65" s="35" t="s">
        <v>73</v>
      </c>
      <c r="E65" s="36"/>
      <c r="F65" s="37">
        <v>0.25</v>
      </c>
      <c r="G65" s="37">
        <f t="shared" si="5"/>
        <v>0</v>
      </c>
      <c r="H65" s="33"/>
      <c r="I65" s="57"/>
      <c r="J65" s="65" t="s">
        <v>76</v>
      </c>
      <c r="K65" s="63"/>
      <c r="L65" s="102"/>
      <c r="M65" s="107">
        <v>0.25</v>
      </c>
      <c r="N65" s="103">
        <f>I65*M65</f>
        <v>0</v>
      </c>
      <c r="O65" s="14"/>
      <c r="P65" s="1"/>
    </row>
    <row r="66" spans="1:16" ht="21" x14ac:dyDescent="0.65">
      <c r="A66" s="6"/>
      <c r="B66" s="9"/>
      <c r="C66" s="35"/>
      <c r="D66" s="35" t="s">
        <v>75</v>
      </c>
      <c r="E66" s="36"/>
      <c r="F66" s="37">
        <v>0.25</v>
      </c>
      <c r="G66" s="37">
        <f t="shared" si="5"/>
        <v>0</v>
      </c>
      <c r="H66" s="33"/>
      <c r="I66" s="57"/>
      <c r="J66" s="65" t="s">
        <v>78</v>
      </c>
      <c r="K66" s="44"/>
      <c r="L66" s="45"/>
      <c r="M66" s="108">
        <v>0.33</v>
      </c>
      <c r="N66" s="69">
        <f>I66*M66</f>
        <v>0</v>
      </c>
      <c r="O66" s="14"/>
      <c r="P66" s="1"/>
    </row>
    <row r="67" spans="1:16" ht="21" x14ac:dyDescent="0.65">
      <c r="A67" s="6"/>
      <c r="B67" s="9"/>
      <c r="C67" s="35"/>
      <c r="D67" s="35" t="s">
        <v>77</v>
      </c>
      <c r="E67" s="36"/>
      <c r="F67" s="37">
        <v>0.33</v>
      </c>
      <c r="G67" s="37">
        <f t="shared" si="5"/>
        <v>0</v>
      </c>
      <c r="H67" s="33"/>
      <c r="I67" s="57"/>
      <c r="J67" s="65" t="s">
        <v>130</v>
      </c>
      <c r="K67" s="44"/>
      <c r="L67" s="45"/>
      <c r="M67" s="108">
        <v>0.33</v>
      </c>
      <c r="N67" s="69">
        <f>I67*M67</f>
        <v>0</v>
      </c>
      <c r="O67" s="14"/>
      <c r="P67" s="1"/>
    </row>
    <row r="68" spans="1:16" ht="21" x14ac:dyDescent="0.65">
      <c r="A68" s="6"/>
      <c r="B68" s="9"/>
      <c r="C68" s="35"/>
      <c r="D68" s="35" t="s">
        <v>79</v>
      </c>
      <c r="E68" s="36"/>
      <c r="F68" s="37">
        <v>0.25</v>
      </c>
      <c r="G68" s="37">
        <f t="shared" si="5"/>
        <v>0</v>
      </c>
      <c r="H68" s="33"/>
      <c r="I68" s="57"/>
      <c r="J68" s="65" t="s">
        <v>81</v>
      </c>
      <c r="K68" s="44"/>
      <c r="L68" s="45"/>
      <c r="M68" s="108">
        <v>0.25</v>
      </c>
      <c r="N68" s="69">
        <f>I68*M68</f>
        <v>0</v>
      </c>
      <c r="O68" s="14"/>
      <c r="P68" s="1"/>
    </row>
    <row r="69" spans="1:16" ht="21" x14ac:dyDescent="0.65">
      <c r="A69" s="6"/>
      <c r="B69" s="9"/>
      <c r="C69" s="35"/>
      <c r="D69" s="35" t="s">
        <v>80</v>
      </c>
      <c r="E69" s="36"/>
      <c r="F69" s="37">
        <v>0.25</v>
      </c>
      <c r="G69" s="37">
        <f t="shared" si="5"/>
        <v>0</v>
      </c>
      <c r="H69" s="33"/>
      <c r="I69" s="57"/>
      <c r="J69" s="65" t="s">
        <v>83</v>
      </c>
      <c r="K69" s="44"/>
      <c r="L69" s="45"/>
      <c r="M69" s="108">
        <v>0.25</v>
      </c>
      <c r="N69" s="69">
        <f>I69*M69</f>
        <v>0</v>
      </c>
      <c r="O69" s="14"/>
      <c r="P69" s="1"/>
    </row>
    <row r="70" spans="1:16" ht="21" x14ac:dyDescent="0.65">
      <c r="A70" s="6"/>
      <c r="B70" s="9"/>
      <c r="C70" s="35"/>
      <c r="D70" s="35" t="s">
        <v>82</v>
      </c>
      <c r="E70" s="36"/>
      <c r="F70" s="37">
        <v>0.33</v>
      </c>
      <c r="G70" s="37">
        <f t="shared" si="5"/>
        <v>0</v>
      </c>
      <c r="H70" s="33"/>
      <c r="I70" s="57"/>
      <c r="J70" s="65" t="s">
        <v>85</v>
      </c>
      <c r="K70" s="44"/>
      <c r="L70" s="45"/>
      <c r="M70" s="108">
        <v>0.33</v>
      </c>
      <c r="N70" s="69">
        <f t="shared" ref="N70" si="8">I70*M70</f>
        <v>0</v>
      </c>
      <c r="O70" s="14"/>
      <c r="P70" s="1"/>
    </row>
    <row r="71" spans="1:16" ht="21" x14ac:dyDescent="0.65">
      <c r="A71" s="6"/>
      <c r="B71" s="9"/>
      <c r="C71" s="35"/>
      <c r="D71" s="35" t="s">
        <v>84</v>
      </c>
      <c r="E71" s="36"/>
      <c r="F71" s="37">
        <v>0.25</v>
      </c>
      <c r="G71" s="37">
        <f t="shared" si="5"/>
        <v>0</v>
      </c>
      <c r="H71" s="33"/>
      <c r="I71" s="57"/>
      <c r="J71" s="65" t="s">
        <v>115</v>
      </c>
      <c r="K71" s="44"/>
      <c r="L71" s="45"/>
      <c r="M71" s="108">
        <v>0.32</v>
      </c>
      <c r="N71" s="43">
        <f>C12*F12</f>
        <v>0</v>
      </c>
      <c r="O71" s="14"/>
      <c r="P71" s="1"/>
    </row>
    <row r="72" spans="1:16" ht="21.4" thickBot="1" x14ac:dyDescent="0.7">
      <c r="A72" s="6"/>
      <c r="B72" s="9"/>
      <c r="C72" s="35"/>
      <c r="D72" s="35" t="s">
        <v>86</v>
      </c>
      <c r="E72" s="36"/>
      <c r="F72" s="37">
        <v>0.25</v>
      </c>
      <c r="G72" s="37">
        <f t="shared" si="5"/>
        <v>0</v>
      </c>
      <c r="H72" s="72"/>
      <c r="I72" s="90"/>
      <c r="J72" s="96"/>
      <c r="K72" s="97"/>
      <c r="L72" s="98"/>
      <c r="M72" s="76"/>
      <c r="N72" s="43"/>
      <c r="O72" s="14"/>
      <c r="P72" s="1"/>
    </row>
    <row r="73" spans="1:16" ht="21.4" thickBot="1" x14ac:dyDescent="0.7">
      <c r="A73" s="6"/>
      <c r="B73" s="9"/>
      <c r="C73" s="35"/>
      <c r="D73" s="35" t="s">
        <v>129</v>
      </c>
      <c r="E73" s="36"/>
      <c r="F73" s="37">
        <v>0.56000000000000005</v>
      </c>
      <c r="G73" s="37">
        <f t="shared" si="5"/>
        <v>0</v>
      </c>
      <c r="H73" s="72"/>
      <c r="I73" s="90"/>
      <c r="J73" s="49"/>
      <c r="K73" s="81"/>
      <c r="L73" s="49" t="s">
        <v>88</v>
      </c>
      <c r="M73" s="91"/>
      <c r="N73" s="50">
        <f>SUM(N12:N71)</f>
        <v>0</v>
      </c>
      <c r="O73" s="14"/>
      <c r="P73" s="1"/>
    </row>
    <row r="74" spans="1:16" ht="21.4" thickBot="1" x14ac:dyDescent="0.7">
      <c r="A74" s="6"/>
      <c r="B74" s="9"/>
      <c r="C74" s="35"/>
      <c r="D74" s="35"/>
      <c r="E74" s="35"/>
      <c r="F74" s="36"/>
      <c r="G74" s="37"/>
      <c r="H74" s="33"/>
      <c r="I74" s="85"/>
      <c r="J74" s="87"/>
      <c r="K74" s="86"/>
      <c r="L74" s="82" t="s">
        <v>90</v>
      </c>
      <c r="M74" s="88"/>
      <c r="N74" s="89"/>
      <c r="O74" s="14"/>
      <c r="P74" s="1"/>
    </row>
    <row r="75" spans="1:16" ht="21.4" thickBot="1" x14ac:dyDescent="0.7">
      <c r="A75" s="6"/>
      <c r="B75" s="9"/>
      <c r="C75" s="35"/>
      <c r="D75" s="35"/>
      <c r="E75" s="36"/>
      <c r="F75" s="37"/>
      <c r="G75" s="37"/>
      <c r="H75" s="33"/>
      <c r="I75" s="78"/>
      <c r="K75" s="84"/>
      <c r="L75" s="52" t="s">
        <v>92</v>
      </c>
      <c r="M75" s="52"/>
      <c r="N75" s="51"/>
      <c r="O75" s="14"/>
      <c r="P75" s="1"/>
    </row>
    <row r="76" spans="1:16" ht="21.4" thickBot="1" x14ac:dyDescent="0.7">
      <c r="A76" s="6"/>
      <c r="B76" s="9"/>
      <c r="C76" s="118"/>
      <c r="D76" s="118"/>
      <c r="E76" s="119"/>
      <c r="F76" s="120"/>
      <c r="G76" s="120"/>
      <c r="H76" s="54"/>
      <c r="I76" s="79"/>
      <c r="J76" s="77" t="s">
        <v>136</v>
      </c>
      <c r="K76" s="83"/>
      <c r="L76" s="71"/>
      <c r="M76" s="71"/>
      <c r="N76" s="36"/>
      <c r="O76" s="14"/>
      <c r="P76" s="1"/>
    </row>
    <row r="77" spans="1:16" ht="21.4" thickBot="1" x14ac:dyDescent="0.7">
      <c r="A77" s="6"/>
      <c r="B77" s="9"/>
      <c r="C77" s="115"/>
      <c r="D77" s="101"/>
      <c r="E77" s="116" t="s">
        <v>88</v>
      </c>
      <c r="F77" s="117"/>
      <c r="G77" s="121">
        <f>SUM(G12:G76)</f>
        <v>0</v>
      </c>
      <c r="H77" s="54"/>
      <c r="I77" s="75"/>
      <c r="J77" s="123" t="s">
        <v>94</v>
      </c>
      <c r="K77" s="123"/>
      <c r="L77" s="123"/>
      <c r="M77" s="123"/>
      <c r="N77" s="123"/>
      <c r="O77" s="14"/>
      <c r="P77" s="1"/>
    </row>
    <row r="78" spans="1:16" ht="35.65" thickBot="1" x14ac:dyDescent="0.6">
      <c r="A78" s="6"/>
      <c r="B78" s="9"/>
      <c r="C78" s="9"/>
      <c r="D78" s="163" t="s">
        <v>95</v>
      </c>
      <c r="E78" s="163"/>
      <c r="F78" s="74"/>
      <c r="G78" s="9"/>
      <c r="H78" s="75" t="s">
        <v>96</v>
      </c>
      <c r="I78" s="73"/>
      <c r="J78" s="123" t="s">
        <v>97</v>
      </c>
      <c r="K78" s="123"/>
      <c r="L78" s="123"/>
      <c r="M78" s="123"/>
      <c r="N78" s="123"/>
      <c r="O78" s="14"/>
      <c r="P78" s="1"/>
    </row>
    <row r="79" spans="1:16" ht="15" customHeight="1" x14ac:dyDescent="0.55000000000000004">
      <c r="A79" s="6"/>
      <c r="B79" s="9"/>
      <c r="C79" s="164"/>
      <c r="D79" s="132">
        <f>G77+N73</f>
        <v>0</v>
      </c>
      <c r="E79" s="133"/>
      <c r="F79" s="160" t="s">
        <v>98</v>
      </c>
      <c r="G79" s="131"/>
      <c r="H79" s="132"/>
      <c r="I79" s="133"/>
      <c r="J79" s="160" t="s">
        <v>99</v>
      </c>
      <c r="K79" s="131">
        <f>D79+G79</f>
        <v>0</v>
      </c>
      <c r="L79" s="132"/>
      <c r="M79" s="133"/>
      <c r="N79" s="9"/>
      <c r="O79" s="14"/>
      <c r="P79" s="1"/>
    </row>
    <row r="80" spans="1:16" ht="27.75" customHeight="1" x14ac:dyDescent="0.55000000000000004">
      <c r="A80" s="6"/>
      <c r="B80" s="9"/>
      <c r="C80" s="18"/>
      <c r="D80" s="159"/>
      <c r="E80" s="162"/>
      <c r="F80" s="160"/>
      <c r="G80" s="161"/>
      <c r="H80" s="159"/>
      <c r="I80" s="162"/>
      <c r="J80" s="160"/>
      <c r="K80" s="161"/>
      <c r="L80" s="159"/>
      <c r="M80" s="162"/>
      <c r="N80" s="9"/>
      <c r="O80" s="14"/>
      <c r="P80" s="1"/>
    </row>
    <row r="81" spans="1:16" ht="23.65" customHeight="1" thickBot="1" x14ac:dyDescent="0.6">
      <c r="A81" s="6"/>
      <c r="B81" s="9"/>
      <c r="C81" s="165"/>
      <c r="D81" s="135"/>
      <c r="E81" s="136"/>
      <c r="F81" s="158"/>
      <c r="G81" s="134"/>
      <c r="H81" s="135"/>
      <c r="I81" s="136"/>
      <c r="J81" s="158"/>
      <c r="K81" s="134"/>
      <c r="L81" s="135"/>
      <c r="M81" s="136"/>
      <c r="N81" s="9"/>
      <c r="O81" s="14"/>
      <c r="P81" s="1"/>
    </row>
    <row r="82" spans="1:16" ht="18.399999999999999" customHeight="1" thickBot="1" x14ac:dyDescent="0.6">
      <c r="A82" s="5"/>
      <c r="B82" s="166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99"/>
      <c r="P82" s="1"/>
    </row>
    <row r="83" spans="1:16" ht="18.399999999999999" customHeight="1" x14ac:dyDescent="0.55000000000000004">
      <c r="A83" s="5"/>
      <c r="B83" s="9"/>
      <c r="C83" s="9"/>
      <c r="D83" s="9"/>
      <c r="E83" s="9"/>
      <c r="F83" s="9"/>
      <c r="G83" s="9"/>
      <c r="H83" s="9"/>
      <c r="I83" s="29"/>
      <c r="J83" s="9"/>
      <c r="N83" s="9"/>
      <c r="O83" s="9"/>
      <c r="P83" s="1"/>
    </row>
    <row r="84" spans="1:16" ht="23.25" x14ac:dyDescent="0.7">
      <c r="B84" s="9"/>
      <c r="C84" s="9"/>
      <c r="D84" s="9"/>
      <c r="E84" s="9"/>
      <c r="F84" s="9"/>
      <c r="H84" s="105"/>
    </row>
  </sheetData>
  <mergeCells count="20">
    <mergeCell ref="D79:E81"/>
    <mergeCell ref="G79:I81"/>
    <mergeCell ref="K79:M81"/>
    <mergeCell ref="E3:L4"/>
    <mergeCell ref="C5:N5"/>
    <mergeCell ref="E6:G6"/>
    <mergeCell ref="I6:K6"/>
    <mergeCell ref="E8:G8"/>
    <mergeCell ref="I8:K8"/>
    <mergeCell ref="D78:E78"/>
    <mergeCell ref="J77:N77"/>
    <mergeCell ref="F79:F80"/>
    <mergeCell ref="C9:N9"/>
    <mergeCell ref="D10:E10"/>
    <mergeCell ref="J10:L10"/>
    <mergeCell ref="J50:N50"/>
    <mergeCell ref="J60:N60"/>
    <mergeCell ref="J64:N64"/>
    <mergeCell ref="J78:N78"/>
    <mergeCell ref="J79:J80"/>
  </mergeCells>
  <phoneticPr fontId="17" type="noConversion"/>
  <printOptions horizontalCentered="1" verticalCentered="1"/>
  <pageMargins left="0.5" right="0.25" top="0.25" bottom="0.25" header="0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Harmon</dc:creator>
  <cp:lastModifiedBy>Glen Harmon</cp:lastModifiedBy>
  <cp:lastPrinted>2022-10-23T12:59:09Z</cp:lastPrinted>
  <dcterms:created xsi:type="dcterms:W3CDTF">2022-02-23T17:24:24Z</dcterms:created>
  <dcterms:modified xsi:type="dcterms:W3CDTF">2022-10-23T13:13:18Z</dcterms:modified>
</cp:coreProperties>
</file>